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Fabrice/Desktop/Focus 2030/Focus 2030 - Documents/Subventions/Fonds de Reaction Rapide/Version française/FINAL/Pour envoi aux partenaires/"/>
    </mc:Choice>
  </mc:AlternateContent>
  <xr:revisionPtr revIDLastSave="0" documentId="13_ncr:1_{413726A7-88EE-614E-8408-19D0634FF474}" xr6:coauthVersionLast="34" xr6:coauthVersionMax="34" xr10:uidLastSave="{00000000-0000-0000-0000-000000000000}"/>
  <bookViews>
    <workbookView xWindow="640" yWindow="440" windowWidth="26840" windowHeight="15280" xr2:uid="{0CDF243A-EC7A-6E4F-BBC8-0E030B2E1C49}"/>
  </bookViews>
  <sheets>
    <sheet name="Instructions" sheetId="1" r:id="rId1"/>
    <sheet name="Budget prévisionnel" sheetId="4" r:id="rId2"/>
    <sheet name="Rapport budgétaire" sheetId="5" r:id="rId3"/>
    <sheet name="Exemple de Budget" sheetId="6" r:id="rId4"/>
  </sheets>
  <definedNames>
    <definedName name="Z_1A882D19_D24C_F144_9B14_94A9884720D5_.wvu.PrintArea" localSheetId="1" hidden="1">'Budget prévisionnel'!$A$1:$C$84</definedName>
    <definedName name="Z_1A882D19_D24C_F144_9B14_94A9884720D5_.wvu.PrintArea" localSheetId="3" hidden="1">'Exemple de Budget'!$A$1:$C$84</definedName>
    <definedName name="Z_1A882D19_D24C_F144_9B14_94A9884720D5_.wvu.Rows" localSheetId="1" hidden="1">'Budget prévisionnel'!$52:$52,'Budget prévisionnel'!$72:$72</definedName>
    <definedName name="Z_1A882D19_D24C_F144_9B14_94A9884720D5_.wvu.Rows" localSheetId="3" hidden="1">'Exemple de Budget'!$52:$52,'Exemple de Budget'!$72:$72</definedName>
    <definedName name="Z_8DE9F808_8ACE_42E8_A519_2322930A6D98_.wvu.PrintArea" localSheetId="1" hidden="1">'Budget prévisionnel'!$A$1:$C$84</definedName>
    <definedName name="Z_8DE9F808_8ACE_42E8_A519_2322930A6D98_.wvu.PrintArea" localSheetId="3" hidden="1">'Exemple de Budget'!$A$1:$C$84</definedName>
    <definedName name="Z_AD73FFE9_5B84_1942_B19E_66F92D4D5BF8_.wvu.PrintArea" localSheetId="1" hidden="1">'Budget prévisionnel'!$A$1:$C$84</definedName>
    <definedName name="Z_AD73FFE9_5B84_1942_B19E_66F92D4D5BF8_.wvu.PrintArea" localSheetId="3" hidden="1">'Exemple de Budget'!$A$1:$C$84</definedName>
    <definedName name="_xlnm.Print_Area" localSheetId="1">'Budget prévisionnel'!$A$1:$C$84</definedName>
    <definedName name="_xlnm.Print_Area" localSheetId="3">'Exemple de Budget'!$A$1:$C$84</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5" l="1"/>
  <c r="C82" i="4" l="1"/>
  <c r="B82" i="4"/>
  <c r="C66" i="4"/>
  <c r="B66" i="4"/>
  <c r="B50" i="4"/>
  <c r="C31" i="4"/>
  <c r="B31" i="4"/>
  <c r="B40" i="4" s="1"/>
  <c r="B8" i="4" s="1"/>
  <c r="C31" i="6"/>
  <c r="C82" i="6"/>
  <c r="B82" i="6"/>
  <c r="C66" i="6"/>
  <c r="B66" i="6"/>
  <c r="B50" i="6"/>
  <c r="B31" i="6"/>
  <c r="C74" i="6"/>
  <c r="B74" i="6"/>
  <c r="C58" i="6"/>
  <c r="B58" i="6"/>
  <c r="C50" i="6"/>
  <c r="D39" i="6"/>
  <c r="C39" i="6"/>
  <c r="B39" i="6"/>
  <c r="D31" i="6"/>
  <c r="D23" i="6"/>
  <c r="C23" i="6"/>
  <c r="B23" i="6"/>
  <c r="B40" i="6" s="1"/>
  <c r="B8" i="6" s="1"/>
  <c r="C14" i="6"/>
  <c r="B14" i="6"/>
  <c r="C81" i="5"/>
  <c r="C80" i="5"/>
  <c r="C79" i="5"/>
  <c r="C78" i="5"/>
  <c r="H78" i="5" s="1"/>
  <c r="C77" i="5"/>
  <c r="C76" i="5"/>
  <c r="H76" i="5" s="1"/>
  <c r="C73" i="5"/>
  <c r="C72" i="5"/>
  <c r="H72" i="5" s="1"/>
  <c r="C71" i="5"/>
  <c r="H71" i="5" s="1"/>
  <c r="C70" i="5"/>
  <c r="C69" i="5"/>
  <c r="H69" i="5" s="1"/>
  <c r="C68" i="5"/>
  <c r="C65" i="5"/>
  <c r="C64" i="5"/>
  <c r="H64" i="5" s="1"/>
  <c r="C63" i="5"/>
  <c r="C62" i="5"/>
  <c r="H62" i="5" s="1"/>
  <c r="C61" i="5"/>
  <c r="C60" i="5"/>
  <c r="C57" i="5"/>
  <c r="C56" i="5"/>
  <c r="H56" i="5" s="1"/>
  <c r="C55" i="5"/>
  <c r="H55" i="5" s="1"/>
  <c r="C54" i="5"/>
  <c r="H54" i="5" s="1"/>
  <c r="C53" i="5"/>
  <c r="H53" i="5" s="1"/>
  <c r="C52" i="5"/>
  <c r="C49" i="5"/>
  <c r="C48" i="5"/>
  <c r="H48" i="5" s="1"/>
  <c r="C47" i="5"/>
  <c r="C46" i="5"/>
  <c r="H46" i="5" s="1"/>
  <c r="C45" i="5"/>
  <c r="H45" i="5" s="1"/>
  <c r="C44" i="5"/>
  <c r="H44" i="5" s="1"/>
  <c r="C38" i="5"/>
  <c r="H38" i="5" s="1"/>
  <c r="C37" i="5"/>
  <c r="C36" i="5"/>
  <c r="C35" i="5"/>
  <c r="H35" i="5" s="1"/>
  <c r="C34" i="5"/>
  <c r="C33" i="5"/>
  <c r="H33" i="5" s="1"/>
  <c r="C30" i="5"/>
  <c r="C29" i="5"/>
  <c r="H29" i="5" s="1"/>
  <c r="C28" i="5"/>
  <c r="H28" i="5" s="1"/>
  <c r="C27" i="5"/>
  <c r="H27" i="5" s="1"/>
  <c r="C26" i="5"/>
  <c r="C25" i="5"/>
  <c r="H25" i="5" s="1"/>
  <c r="C22" i="5"/>
  <c r="H22" i="5" s="1"/>
  <c r="C21" i="5"/>
  <c r="C20" i="5"/>
  <c r="C19" i="5"/>
  <c r="C18" i="5"/>
  <c r="H18" i="5" s="1"/>
  <c r="C17" i="5"/>
  <c r="H17" i="5" s="1"/>
  <c r="B81" i="5"/>
  <c r="B80" i="5"/>
  <c r="F80" i="5" s="1"/>
  <c r="B79" i="5"/>
  <c r="F79" i="5" s="1"/>
  <c r="B78" i="5"/>
  <c r="F78" i="5" s="1"/>
  <c r="B77" i="5"/>
  <c r="B76" i="5"/>
  <c r="F76" i="5" s="1"/>
  <c r="B73" i="5"/>
  <c r="B72" i="5"/>
  <c r="F72" i="5" s="1"/>
  <c r="B71" i="5"/>
  <c r="B70" i="5"/>
  <c r="F70" i="5" s="1"/>
  <c r="B69" i="5"/>
  <c r="F69" i="5" s="1"/>
  <c r="B68" i="5"/>
  <c r="B65" i="5"/>
  <c r="B64" i="5"/>
  <c r="F64" i="5" s="1"/>
  <c r="B63" i="5"/>
  <c r="B62" i="5"/>
  <c r="F62" i="5" s="1"/>
  <c r="B61" i="5"/>
  <c r="B60" i="5"/>
  <c r="F60" i="5" s="1"/>
  <c r="B57" i="5"/>
  <c r="B56" i="5"/>
  <c r="F56" i="5" s="1"/>
  <c r="B55" i="5"/>
  <c r="B54" i="5"/>
  <c r="F54" i="5" s="1"/>
  <c r="B53" i="5"/>
  <c r="F53" i="5" s="1"/>
  <c r="B52" i="5"/>
  <c r="B49" i="5"/>
  <c r="B48" i="5"/>
  <c r="F48" i="5" s="1"/>
  <c r="B47" i="5"/>
  <c r="B46" i="5"/>
  <c r="F46" i="5" s="1"/>
  <c r="B45" i="5"/>
  <c r="B44" i="5"/>
  <c r="F44" i="5" s="1"/>
  <c r="B38" i="5"/>
  <c r="B37" i="5"/>
  <c r="F37" i="5" s="1"/>
  <c r="B36" i="5"/>
  <c r="B35" i="5"/>
  <c r="F35" i="5" s="1"/>
  <c r="B34" i="5"/>
  <c r="F34" i="5" s="1"/>
  <c r="B33" i="5"/>
  <c r="F33" i="5" s="1"/>
  <c r="B30" i="5"/>
  <c r="B29" i="5"/>
  <c r="F29" i="5" s="1"/>
  <c r="B28" i="5"/>
  <c r="F28" i="5" s="1"/>
  <c r="B27" i="5"/>
  <c r="B26" i="5"/>
  <c r="B25" i="5"/>
  <c r="F25" i="5" s="1"/>
  <c r="B22" i="5"/>
  <c r="B21" i="5"/>
  <c r="F21" i="5" s="1"/>
  <c r="B20" i="5"/>
  <c r="B19" i="5"/>
  <c r="F19" i="5" s="1"/>
  <c r="B18" i="5"/>
  <c r="F18" i="5" s="1"/>
  <c r="B17" i="5"/>
  <c r="F17" i="5" s="1"/>
  <c r="B23" i="4"/>
  <c r="E82" i="5"/>
  <c r="D82" i="5"/>
  <c r="H81" i="5"/>
  <c r="F81" i="5"/>
  <c r="H80" i="5"/>
  <c r="H79" i="5"/>
  <c r="H77" i="5"/>
  <c r="F77" i="5"/>
  <c r="E74" i="5"/>
  <c r="D74" i="5"/>
  <c r="H73" i="5"/>
  <c r="F73" i="5"/>
  <c r="F71" i="5"/>
  <c r="H70" i="5"/>
  <c r="F68" i="5"/>
  <c r="E66" i="5"/>
  <c r="D66" i="5"/>
  <c r="H65" i="5"/>
  <c r="F65" i="5"/>
  <c r="H63" i="5"/>
  <c r="F63" i="5"/>
  <c r="H61" i="5"/>
  <c r="F61" i="5"/>
  <c r="H60" i="5"/>
  <c r="E58" i="5"/>
  <c r="D58" i="5"/>
  <c r="H57" i="5"/>
  <c r="F57" i="5"/>
  <c r="F55" i="5"/>
  <c r="F52" i="5"/>
  <c r="E50" i="5"/>
  <c r="D50" i="5"/>
  <c r="H49" i="5"/>
  <c r="F49" i="5"/>
  <c r="H47" i="5"/>
  <c r="F47" i="5"/>
  <c r="F45" i="5"/>
  <c r="G43" i="5"/>
  <c r="I43" i="5"/>
  <c r="E39" i="5"/>
  <c r="D39" i="5"/>
  <c r="F38" i="5"/>
  <c r="H37" i="5"/>
  <c r="H36" i="5"/>
  <c r="F36" i="5"/>
  <c r="H34" i="5"/>
  <c r="E31" i="5"/>
  <c r="D31" i="5"/>
  <c r="F30" i="5"/>
  <c r="H30" i="5"/>
  <c r="F26" i="5"/>
  <c r="H26" i="5"/>
  <c r="E23" i="5"/>
  <c r="D23" i="5"/>
  <c r="D40" i="5" s="1"/>
  <c r="F22" i="5"/>
  <c r="H21" i="5"/>
  <c r="H20" i="5"/>
  <c r="F20" i="5"/>
  <c r="I16" i="5"/>
  <c r="G16" i="5"/>
  <c r="C74" i="4"/>
  <c r="B74" i="4"/>
  <c r="C58" i="4"/>
  <c r="B58" i="4"/>
  <c r="B83" i="4" s="1"/>
  <c r="C50" i="4"/>
  <c r="C39" i="4"/>
  <c r="B39" i="4"/>
  <c r="D40" i="4"/>
  <c r="C23" i="4"/>
  <c r="C14" i="4"/>
  <c r="B14" i="4"/>
  <c r="B8" i="5" l="1"/>
  <c r="E40" i="5"/>
  <c r="D83" i="5"/>
  <c r="D84" i="5" s="1"/>
  <c r="E83" i="5"/>
  <c r="C83" i="4"/>
  <c r="B31" i="5"/>
  <c r="C58" i="5"/>
  <c r="C74" i="5"/>
  <c r="C40" i="4"/>
  <c r="B9" i="4" s="1"/>
  <c r="B9" i="5" s="1"/>
  <c r="B10" i="5" s="1"/>
  <c r="B83" i="6"/>
  <c r="C83" i="6"/>
  <c r="D40" i="6"/>
  <c r="C40" i="6"/>
  <c r="B9" i="6" s="1"/>
  <c r="B10" i="6" s="1"/>
  <c r="B11" i="6" s="1"/>
  <c r="B84" i="6"/>
  <c r="H52" i="5"/>
  <c r="H68" i="5"/>
  <c r="H74" i="5" s="1"/>
  <c r="I74" i="5" s="1"/>
  <c r="B11" i="5"/>
  <c r="C23" i="5"/>
  <c r="H58" i="5"/>
  <c r="I58" i="5" s="1"/>
  <c r="C39" i="5"/>
  <c r="H39" i="5"/>
  <c r="I39" i="5" s="1"/>
  <c r="H31" i="5"/>
  <c r="H19" i="5"/>
  <c r="F74" i="5"/>
  <c r="B74" i="5"/>
  <c r="F58" i="5"/>
  <c r="B58" i="5"/>
  <c r="F27" i="5"/>
  <c r="F31" i="5"/>
  <c r="G31" i="5" s="1"/>
  <c r="E84" i="5"/>
  <c r="F50" i="5"/>
  <c r="F66" i="5"/>
  <c r="F82" i="5"/>
  <c r="F23" i="5"/>
  <c r="G23" i="5" s="1"/>
  <c r="F39" i="5"/>
  <c r="H50" i="5"/>
  <c r="I50" i="5" s="1"/>
  <c r="H66" i="5"/>
  <c r="H82" i="5"/>
  <c r="I82" i="5" s="1"/>
  <c r="C31" i="5"/>
  <c r="B66" i="5"/>
  <c r="B23" i="5"/>
  <c r="B39" i="5"/>
  <c r="C50" i="5"/>
  <c r="C66" i="5"/>
  <c r="C82" i="5"/>
  <c r="B50" i="5"/>
  <c r="B82" i="5"/>
  <c r="H23" i="5"/>
  <c r="C84" i="4"/>
  <c r="B84" i="4"/>
  <c r="B10" i="4" l="1"/>
  <c r="B11" i="4" s="1"/>
  <c r="G39" i="5"/>
  <c r="G50" i="5"/>
  <c r="C84" i="6"/>
  <c r="G74" i="5"/>
  <c r="H40" i="5"/>
  <c r="I40" i="5" s="1"/>
  <c r="I23" i="5"/>
  <c r="G66" i="5"/>
  <c r="I66" i="5"/>
  <c r="G82" i="5"/>
  <c r="G58" i="5"/>
  <c r="I31" i="5"/>
  <c r="F40" i="5"/>
  <c r="B83" i="5"/>
  <c r="B40" i="5"/>
  <c r="H83" i="5"/>
  <c r="F83" i="5"/>
  <c r="C83" i="5"/>
  <c r="C84" i="5" s="1"/>
  <c r="H84" i="5" l="1"/>
  <c r="I83" i="5"/>
  <c r="F84" i="5"/>
  <c r="G83" i="5"/>
  <c r="G40" i="5"/>
  <c r="B84" i="5"/>
</calcChain>
</file>

<file path=xl/sharedStrings.xml><?xml version="1.0" encoding="utf-8"?>
<sst xmlns="http://schemas.openxmlformats.org/spreadsheetml/2006/main" count="154" uniqueCount="83">
  <si>
    <t xml:space="preserve">Instructions </t>
  </si>
  <si>
    <t>Budget prévisionnel</t>
  </si>
  <si>
    <t>1. Ajouter le nom de votre organisation, le nom du projet, et les dates du projet</t>
  </si>
  <si>
    <t>2. Indiquer les recettes et les dépenses.</t>
  </si>
  <si>
    <t xml:space="preserve">Tout écart de 10% ou plus entre le prévisionnel et le réalisé sur les grandes lignes budgétaire (sur la partie financée par Focus 2030) doit être signalé et justifié à Focus 2030 avant l'engagement de la dépense, et reste soumis à autorisation préalable de Focus 2030.  </t>
  </si>
  <si>
    <t>3. Des lignes additionnelles peuvent être ajoutées au sein de chaque rubrique.</t>
  </si>
  <si>
    <t xml:space="preserve">4. La subvention de Focus 2030 doit être comprise dans le budget total pour le projet. Si Focus 2030 est le seul bailleur du projet, le total sera identique au montant de la subvention de Focus 2030. </t>
  </si>
  <si>
    <t>5. Voir l'onglet "exemple de budget" pour visualiser un budget pré-rempli.</t>
  </si>
  <si>
    <t>Nom de l'organisation</t>
  </si>
  <si>
    <t>XYZ organisation</t>
  </si>
  <si>
    <t>Titre du projet</t>
  </si>
  <si>
    <t>Projet ABC</t>
  </si>
  <si>
    <t>Dates du projet</t>
  </si>
  <si>
    <t>Montant de la subvention requise auprès de Focus 2030</t>
  </si>
  <si>
    <t xml:space="preserve">Montant des autres co-financements  </t>
  </si>
  <si>
    <t>TOTAL du budget (subvention Focus 2030 + co-financements)</t>
  </si>
  <si>
    <t>% Focus 2030</t>
  </si>
  <si>
    <t>Budget Focus 2030</t>
  </si>
  <si>
    <t>Autres financements</t>
  </si>
  <si>
    <t>Budget prévisionnel du projet</t>
  </si>
  <si>
    <t>Fonds publics</t>
  </si>
  <si>
    <t>Focus 2030</t>
  </si>
  <si>
    <t>Agence Française de Développement</t>
  </si>
  <si>
    <t>Vente de livres</t>
  </si>
  <si>
    <t>TOTAL RECETTES</t>
  </si>
  <si>
    <t>DEPENSES</t>
  </si>
  <si>
    <t>Directeur de communication</t>
  </si>
  <si>
    <t>Chargé de mission</t>
  </si>
  <si>
    <t>Philanthropy Rocks/organisation d'une conférence</t>
  </si>
  <si>
    <t>Consultant en communication</t>
  </si>
  <si>
    <t>Campagne publicitaire</t>
  </si>
  <si>
    <t>TOTAL DEPENSES</t>
  </si>
  <si>
    <t>Informations complémentaires :</t>
  </si>
  <si>
    <t xml:space="preserve">Budget prévisionnel </t>
  </si>
  <si>
    <t>XX/XX/XXXX-XX/XX/XXXX</t>
  </si>
  <si>
    <t>Statut</t>
  </si>
  <si>
    <t>(acquis, sollicité, à solliciter)</t>
  </si>
  <si>
    <t>RESSOURCES</t>
  </si>
  <si>
    <t>Sous total - Fonds publics</t>
  </si>
  <si>
    <t>Fonds privés (dons, subventions…)</t>
  </si>
  <si>
    <t>Sous total - Fonds privés</t>
  </si>
  <si>
    <t>Autres ressources (cotisations, services facturés…) (1)</t>
  </si>
  <si>
    <t>Sous total - Autres ressources</t>
  </si>
  <si>
    <t>Salaires (2)</t>
  </si>
  <si>
    <t>Sous total - Salaires</t>
  </si>
  <si>
    <t>Subventions allouées à d'autres partenaires (3)</t>
  </si>
  <si>
    <t>Sous total - Subventions allouées à d'autres partenaires</t>
  </si>
  <si>
    <t>Frais de voyages, d'hébergement, et de repas (4)</t>
  </si>
  <si>
    <t>Sous total - Frais de voyages, d'hébergement, et de repas</t>
  </si>
  <si>
    <t>Frais d'honoraires experts / consultant / artistes / prestations de services</t>
  </si>
  <si>
    <t>Sous total - Frais d'honoraires / Prestations de services</t>
  </si>
  <si>
    <t>Autres coûts directs (5)</t>
  </si>
  <si>
    <t>Sous total - Autres coûts directs</t>
  </si>
  <si>
    <t>Vérification que le budget est équilibré entre ressources et dépenses</t>
  </si>
  <si>
    <t>(1) Les valorisations ne sont pas acceptées dans le cadre de ce projet. Les éventuels services facturés doivent être identifiés dans une ligne spécifique.</t>
  </si>
  <si>
    <t xml:space="preserve">(2) Salaires du personnel mobilisé ou recruté spécifiquement pour le projet et dont les tâches sont détaillées dans la demande de subvention et dans le rapport technique. </t>
  </si>
  <si>
    <t>(3) Si prévu et autorisé dans la Convention de Partenariat.</t>
  </si>
  <si>
    <t xml:space="preserve">(4) Selon les conditions détaillées dans la Convention de Partenariat. La répartition des frais envisagés doit être clairement expliquée dans  la demande de subvention et ensuite dans les rapports : nombre de nuitées, nombre de personnes voyageant, coût des transports, nombre de personnes présentes pour les repas. Toutes les factures peuvent être demandées et doivent être archivées. </t>
  </si>
  <si>
    <t>(5) Les coûts directs sont une conséquence directe du montage et de la réalisation du projet, et comprennent par exemple : des équipements (ordinateur, logiciels) ; des frais de location de salle ou de bureau (spécifique au projet, non pas pour l'association en général); frais de repas ; formations de l'équipe, etc.</t>
  </si>
  <si>
    <t xml:space="preserve">Toute variation entre le réalisé et le prévisionnel de plus ou moins 10% nécessite un accord préalable. </t>
  </si>
  <si>
    <t>RAPPORT BUDGETAIRE</t>
  </si>
  <si>
    <t>Subvention accordée par Focus 2030</t>
  </si>
  <si>
    <t>Co-financements</t>
  </si>
  <si>
    <t>TOTAL du budget (subvention Focus 2030 + co- financements)</t>
  </si>
  <si>
    <t>% co-financement</t>
  </si>
  <si>
    <t>Dépenses réalisées</t>
  </si>
  <si>
    <t>Variation (1)</t>
  </si>
  <si>
    <t>BUDGET</t>
  </si>
  <si>
    <t>Subvention Focus 2030</t>
  </si>
  <si>
    <t xml:space="preserve">Subvention Focus 2030 </t>
  </si>
  <si>
    <t>%</t>
  </si>
  <si>
    <t>Toutes les factures peuvent etre demandées et doivent etre conservées.</t>
  </si>
  <si>
    <t>(1) L'organisation partenaire doit solliciter un accord préalable de Focus 2030 pour tout écart budgétaire anticipé de plus ou moins 10% au moins entre les dépenses prévues et les dépenses réalisées (sur la contribution de Focus 2030 ; l'utilisation des cofinancements doit être justifiée dans le rapport mais ne fait pas l'objet d'autorisation préalable), par rapport au budget total ou entre les rubriques budgétaires. En l'absence de validation préalable, Focus 2030 se réserve la possibilité de refuser ces dépenses.
Ces justifications doivent également être rappelées dans le rapport narratif (partie budgétaire).</t>
  </si>
  <si>
    <t>Référence du projet</t>
  </si>
  <si>
    <t>Union européenne</t>
  </si>
  <si>
    <t>Acquis</t>
  </si>
  <si>
    <t>Sollicité</t>
  </si>
  <si>
    <t>A solliciter</t>
  </si>
  <si>
    <t>Conférence à Marseille (2 pesonnes, 2 nuitées)</t>
  </si>
  <si>
    <t>Petit déjeuner d'affaires avec le thinktank Can Do (100 personnes)</t>
  </si>
  <si>
    <t>Site Internet</t>
  </si>
  <si>
    <t>01/01/2017 - 30/06/2017</t>
  </si>
  <si>
    <t xml:space="preserve">Focus 2030 autorise un écart de 10% entre les dépenses prévues et les dépenses réalisées entre les grandes lignes budgétaires sur sa subvention, sans besoin de justification ou d'autorisation préalable.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</si>
</sst>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8">
    <font>
      <sz val="12"/>
      <color theme="1"/>
      <name val="Calibri"/>
      <family val="2"/>
      <scheme val="minor"/>
    </font>
    <font>
      <sz val="10"/>
      <name val="Arial"/>
      <family val="2"/>
    </font>
    <font>
      <sz val="10"/>
      <name val="Blogger Sans Light"/>
    </font>
    <font>
      <b/>
      <sz val="10"/>
      <color rgb="FFE5393A"/>
      <name val="Arial"/>
      <family val="2"/>
    </font>
    <font>
      <b/>
      <sz val="9"/>
      <name val="Arial"/>
      <family val="2"/>
    </font>
    <font>
      <sz val="9"/>
      <name val="Arial"/>
      <family val="2"/>
    </font>
    <font>
      <i/>
      <sz val="9"/>
      <name val="Arial"/>
      <family val="2"/>
    </font>
    <font>
      <sz val="14"/>
      <color rgb="FFFF0000"/>
      <name val="Calibri (Corps)"/>
    </font>
    <font>
      <sz val="10"/>
      <name val="Calibri"/>
      <family val="2"/>
      <scheme val="minor"/>
    </font>
    <font>
      <b/>
      <sz val="12"/>
      <name val="Arial"/>
      <family val="2"/>
    </font>
    <font>
      <b/>
      <sz val="12"/>
      <color rgb="FFE5393A"/>
      <name val="Arial"/>
      <family val="2"/>
    </font>
    <font>
      <i/>
      <sz val="10"/>
      <name val="Arial"/>
      <family val="2"/>
    </font>
    <font>
      <b/>
      <sz val="14"/>
      <name val="Blogger Sans Light"/>
    </font>
    <font>
      <b/>
      <sz val="14"/>
      <name val="Calibri"/>
      <family val="2"/>
      <scheme val="minor"/>
    </font>
    <font>
      <b/>
      <sz val="14"/>
      <name val="Arial"/>
      <family val="2"/>
    </font>
    <font>
      <b/>
      <sz val="11"/>
      <name val="Arial"/>
      <family val="2"/>
    </font>
    <font>
      <b/>
      <sz val="10"/>
      <name val="Arial"/>
      <family val="2"/>
    </font>
    <font>
      <b/>
      <i/>
      <u/>
      <sz val="11"/>
      <name val="Arial"/>
      <family val="2"/>
    </font>
    <font>
      <i/>
      <sz val="8"/>
      <name val="Arial"/>
      <family val="2"/>
    </font>
    <font>
      <b/>
      <sz val="10"/>
      <color theme="1"/>
      <name val="Arial"/>
      <family val="2"/>
    </font>
    <font>
      <sz val="10"/>
      <color theme="1"/>
      <name val="Arial"/>
      <family val="2"/>
    </font>
    <font>
      <sz val="10"/>
      <color rgb="FFE5393A"/>
      <name val="Arial"/>
      <family val="2"/>
    </font>
    <font>
      <b/>
      <sz val="16"/>
      <name val="Arial"/>
      <family val="2"/>
    </font>
    <font>
      <sz val="11"/>
      <name val="Arial"/>
      <family val="2"/>
    </font>
    <font>
      <i/>
      <u/>
      <sz val="10"/>
      <name val="Arial"/>
      <family val="2"/>
    </font>
    <font>
      <i/>
      <sz val="11"/>
      <name val="Blogger Sans Light"/>
    </font>
    <font>
      <b/>
      <sz val="10"/>
      <color rgb="FFC00000"/>
      <name val="Arial"/>
      <family val="2"/>
    </font>
    <font>
      <sz val="10"/>
      <color rgb="FFC00000"/>
      <name val="Arial"/>
      <family val="2"/>
    </font>
  </fonts>
  <fills count="8">
    <fill>
      <patternFill patternType="none"/>
    </fill>
    <fill>
      <patternFill patternType="gray125"/>
    </fill>
    <fill>
      <patternFill patternType="solid">
        <fgColor rgb="FF0482C1"/>
        <bgColor indexed="64"/>
      </patternFill>
    </fill>
    <fill>
      <patternFill patternType="solid">
        <fgColor rgb="FFFFCC66"/>
        <bgColor indexed="64"/>
      </patternFill>
    </fill>
    <fill>
      <patternFill patternType="solid">
        <fgColor theme="0" tint="-0.14999847407452621"/>
        <bgColor indexed="64"/>
      </patternFill>
    </fill>
    <fill>
      <patternFill patternType="solid">
        <fgColor rgb="FF2AA32D"/>
        <bgColor indexed="64"/>
      </patternFill>
    </fill>
    <fill>
      <patternFill patternType="solid">
        <fgColor rgb="FFFDC838"/>
        <bgColor indexed="64"/>
      </patternFill>
    </fill>
    <fill>
      <patternFill patternType="solid">
        <fgColor theme="6" tint="0.79998168889431442"/>
        <bgColor indexed="64"/>
      </patternFill>
    </fill>
  </fills>
  <borders count="4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medium">
        <color auto="1"/>
      </left>
      <right/>
      <top style="medium">
        <color auto="1"/>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diagonal/>
    </border>
    <border>
      <left/>
      <right style="medium">
        <color auto="1"/>
      </right>
      <top/>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right style="thin">
        <color auto="1"/>
      </right>
      <top/>
      <bottom style="thin">
        <color auto="1"/>
      </bottom>
      <diagonal/>
    </border>
    <border>
      <left style="medium">
        <color indexed="64"/>
      </left>
      <right style="thin">
        <color auto="1"/>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medium">
        <color indexed="64"/>
      </left>
      <right style="medium">
        <color indexed="64"/>
      </right>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auto="1"/>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style="thin">
        <color auto="1"/>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auto="1"/>
      </top>
      <bottom/>
      <diagonal/>
    </border>
  </borders>
  <cellStyleXfs count="4">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211">
    <xf numFmtId="0" fontId="0" fillId="0" borderId="0" xfId="0"/>
    <xf numFmtId="0" fontId="1" fillId="0" borderId="0" xfId="1" applyFont="1" applyProtection="1"/>
    <xf numFmtId="0" fontId="2" fillId="0" borderId="0" xfId="1" applyFont="1" applyProtection="1"/>
    <xf numFmtId="0" fontId="3" fillId="0" borderId="0" xfId="1" applyFont="1" applyProtection="1"/>
    <xf numFmtId="0" fontId="2" fillId="0" borderId="0" xfId="1" applyFont="1" applyBorder="1" applyProtection="1"/>
    <xf numFmtId="0" fontId="1" fillId="0" borderId="0" xfId="1" applyFont="1" applyBorder="1" applyAlignment="1" applyProtection="1">
      <alignment horizontal="left"/>
    </xf>
    <xf numFmtId="0" fontId="4" fillId="0" borderId="0" xfId="1" applyFont="1" applyBorder="1" applyAlignment="1" applyProtection="1">
      <alignment horizontal="left"/>
    </xf>
    <xf numFmtId="0" fontId="4" fillId="0" borderId="1" xfId="1" applyFont="1" applyBorder="1" applyAlignment="1" applyProtection="1">
      <alignment horizontal="left"/>
    </xf>
    <xf numFmtId="0" fontId="1" fillId="0" borderId="0" xfId="1" applyFont="1" applyBorder="1" applyProtection="1"/>
    <xf numFmtId="0" fontId="5" fillId="0" borderId="0" xfId="1" applyFont="1" applyBorder="1" applyProtection="1"/>
    <xf numFmtId="0" fontId="5" fillId="0" borderId="2" xfId="1" applyFont="1" applyBorder="1" applyProtection="1"/>
    <xf numFmtId="0" fontId="5" fillId="0" borderId="2" xfId="1" applyFont="1" applyBorder="1" applyAlignment="1" applyProtection="1">
      <alignment horizontal="left" vertical="center" wrapText="1"/>
    </xf>
    <xf numFmtId="0" fontId="6" fillId="0" borderId="2" xfId="1" applyFont="1" applyBorder="1" applyAlignment="1" applyProtection="1">
      <alignment horizontal="left" vertical="center" wrapText="1"/>
      <protection locked="0"/>
    </xf>
    <xf numFmtId="0" fontId="6" fillId="0" borderId="2" xfId="1" applyFont="1" applyBorder="1" applyAlignment="1" applyProtection="1">
      <alignment horizontal="left" vertical="center" wrapText="1"/>
    </xf>
    <xf numFmtId="0" fontId="6" fillId="0" borderId="3" xfId="1" applyFont="1" applyBorder="1" applyAlignment="1" applyProtection="1">
      <alignment horizontal="left" vertical="center" wrapText="1"/>
    </xf>
    <xf numFmtId="0" fontId="7" fillId="0" borderId="0" xfId="1" applyFont="1" applyProtection="1">
      <protection locked="0"/>
    </xf>
    <xf numFmtId="37" fontId="8" fillId="0" borderId="0" xfId="1" applyNumberFormat="1" applyFont="1"/>
    <xf numFmtId="0" fontId="8" fillId="0" borderId="0" xfId="1" applyFont="1"/>
    <xf numFmtId="0" fontId="2" fillId="0" borderId="0" xfId="1" applyFont="1"/>
    <xf numFmtId="0" fontId="9" fillId="0" borderId="0" xfId="1" applyFont="1"/>
    <xf numFmtId="37" fontId="1" fillId="0" borderId="0" xfId="1" applyNumberFormat="1" applyFont="1"/>
    <xf numFmtId="0" fontId="12" fillId="0" borderId="0" xfId="1" applyFont="1"/>
    <xf numFmtId="0" fontId="13" fillId="0" borderId="0" xfId="1" applyFont="1"/>
    <xf numFmtId="37" fontId="14" fillId="0" borderId="0" xfId="1" applyNumberFormat="1" applyFont="1"/>
    <xf numFmtId="165" fontId="15" fillId="2" borderId="0" xfId="2" applyNumberFormat="1" applyFont="1" applyFill="1"/>
    <xf numFmtId="165" fontId="16" fillId="2" borderId="0" xfId="2" applyNumberFormat="1" applyFont="1" applyFill="1"/>
    <xf numFmtId="37" fontId="1" fillId="0" borderId="0" xfId="1" applyNumberFormat="1" applyFont="1" applyBorder="1"/>
    <xf numFmtId="9" fontId="16" fillId="2" borderId="0" xfId="2" applyNumberFormat="1" applyFont="1" applyFill="1"/>
    <xf numFmtId="165" fontId="16" fillId="0" borderId="12" xfId="2" applyNumberFormat="1" applyFont="1" applyFill="1" applyBorder="1"/>
    <xf numFmtId="165" fontId="16" fillId="0" borderId="13" xfId="2" applyNumberFormat="1" applyFont="1" applyFill="1" applyBorder="1"/>
    <xf numFmtId="0" fontId="18" fillId="0" borderId="14" xfId="1" applyFont="1" applyBorder="1"/>
    <xf numFmtId="165" fontId="1" fillId="0" borderId="7" xfId="2" applyNumberFormat="1" applyFont="1" applyFill="1" applyBorder="1"/>
    <xf numFmtId="165" fontId="1" fillId="0" borderId="15" xfId="2" applyNumberFormat="1" applyFont="1" applyFill="1" applyBorder="1"/>
    <xf numFmtId="0" fontId="18" fillId="0" borderId="14" xfId="1" applyFont="1" applyBorder="1" applyProtection="1">
      <protection locked="0"/>
    </xf>
    <xf numFmtId="37" fontId="1" fillId="4" borderId="14" xfId="1" applyNumberFormat="1" applyFont="1" applyFill="1" applyBorder="1" applyProtection="1"/>
    <xf numFmtId="165" fontId="1" fillId="4" borderId="7" xfId="2" applyNumberFormat="1" applyFont="1" applyFill="1" applyBorder="1"/>
    <xf numFmtId="165" fontId="1" fillId="4" borderId="15" xfId="2" applyNumberFormat="1" applyFont="1" applyFill="1" applyBorder="1"/>
    <xf numFmtId="165" fontId="1" fillId="0" borderId="16" xfId="2" applyNumberFormat="1" applyFont="1" applyFill="1" applyBorder="1"/>
    <xf numFmtId="165" fontId="1" fillId="0" borderId="17" xfId="2" applyNumberFormat="1" applyFont="1" applyFill="1" applyBorder="1"/>
    <xf numFmtId="0" fontId="15" fillId="2" borderId="18" xfId="1" applyFont="1" applyFill="1" applyBorder="1" applyAlignment="1" applyProtection="1">
      <alignment wrapText="1"/>
    </xf>
    <xf numFmtId="165" fontId="15" fillId="2" borderId="19" xfId="2" applyNumberFormat="1" applyFont="1" applyFill="1" applyBorder="1"/>
    <xf numFmtId="165" fontId="15" fillId="2" borderId="20" xfId="2" applyNumberFormat="1" applyFont="1" applyFill="1" applyBorder="1"/>
    <xf numFmtId="0" fontId="2" fillId="0" borderId="0" xfId="1" applyFont="1" applyFill="1"/>
    <xf numFmtId="0" fontId="8" fillId="0" borderId="0" xfId="1" applyFont="1" applyFill="1"/>
    <xf numFmtId="37" fontId="16" fillId="0" borderId="11" xfId="1" applyNumberFormat="1" applyFont="1" applyFill="1" applyBorder="1"/>
    <xf numFmtId="37" fontId="1" fillId="4" borderId="14" xfId="1" applyNumberFormat="1" applyFont="1" applyFill="1" applyBorder="1"/>
    <xf numFmtId="165" fontId="16" fillId="4" borderId="7" xfId="2" applyNumberFormat="1" applyFont="1" applyFill="1" applyBorder="1"/>
    <xf numFmtId="165" fontId="16" fillId="4" borderId="15" xfId="2" applyNumberFormat="1" applyFont="1" applyFill="1" applyBorder="1"/>
    <xf numFmtId="37" fontId="16" fillId="0" borderId="11" xfId="1" applyNumberFormat="1" applyFont="1" applyFill="1" applyBorder="1" applyProtection="1"/>
    <xf numFmtId="0" fontId="1" fillId="0" borderId="0" xfId="1" applyFont="1"/>
    <xf numFmtId="0" fontId="2" fillId="0" borderId="0" xfId="1" applyFont="1" applyProtection="1">
      <protection locked="0"/>
    </xf>
    <xf numFmtId="0" fontId="19" fillId="0" borderId="0" xfId="1" applyFont="1" applyAlignment="1" applyProtection="1">
      <alignment vertical="top" wrapText="1"/>
      <protection locked="0"/>
    </xf>
    <xf numFmtId="37" fontId="1" fillId="0" borderId="0" xfId="1" applyNumberFormat="1" applyFont="1" applyProtection="1">
      <protection locked="0"/>
    </xf>
    <xf numFmtId="37" fontId="2" fillId="0" borderId="0" xfId="1" applyNumberFormat="1" applyFont="1"/>
    <xf numFmtId="0" fontId="15" fillId="6" borderId="24" xfId="1" applyFont="1" applyFill="1" applyBorder="1"/>
    <xf numFmtId="37" fontId="15" fillId="6" borderId="25" xfId="1" applyNumberFormat="1" applyFont="1" applyFill="1" applyBorder="1" applyAlignment="1">
      <alignment horizontal="center"/>
    </xf>
    <xf numFmtId="37" fontId="15" fillId="6" borderId="26" xfId="1" applyNumberFormat="1" applyFont="1" applyFill="1" applyBorder="1" applyAlignment="1">
      <alignment horizontal="center"/>
    </xf>
    <xf numFmtId="37" fontId="15" fillId="6" borderId="1" xfId="1" applyNumberFormat="1" applyFont="1" applyFill="1" applyBorder="1" applyAlignment="1">
      <alignment horizontal="center"/>
    </xf>
    <xf numFmtId="0" fontId="15" fillId="3" borderId="27" xfId="1" applyFont="1" applyFill="1" applyBorder="1" applyProtection="1"/>
    <xf numFmtId="37" fontId="16" fillId="3" borderId="23" xfId="1" applyNumberFormat="1" applyFont="1" applyFill="1" applyBorder="1" applyAlignment="1">
      <alignment horizontal="center"/>
    </xf>
    <xf numFmtId="37" fontId="16" fillId="3" borderId="28" xfId="1" applyNumberFormat="1" applyFont="1" applyFill="1" applyBorder="1" applyAlignment="1">
      <alignment horizontal="center"/>
    </xf>
    <xf numFmtId="37" fontId="16" fillId="3" borderId="29" xfId="1" applyNumberFormat="1" applyFont="1" applyFill="1" applyBorder="1" applyAlignment="1">
      <alignment horizontal="center"/>
    </xf>
    <xf numFmtId="0" fontId="15" fillId="2" borderId="30" xfId="1" applyFont="1" applyFill="1" applyBorder="1" applyProtection="1"/>
    <xf numFmtId="37" fontId="17" fillId="2" borderId="4" xfId="1" applyNumberFormat="1" applyFont="1" applyFill="1" applyBorder="1"/>
    <xf numFmtId="37" fontId="17" fillId="2" borderId="31" xfId="1" applyNumberFormat="1" applyFont="1" applyFill="1" applyBorder="1"/>
    <xf numFmtId="37" fontId="17" fillId="2" borderId="32" xfId="1" applyNumberFormat="1" applyFont="1" applyFill="1" applyBorder="1"/>
    <xf numFmtId="165" fontId="16" fillId="0" borderId="33" xfId="2" applyNumberFormat="1" applyFont="1" applyFill="1" applyBorder="1"/>
    <xf numFmtId="165" fontId="1" fillId="0" borderId="2" xfId="2" applyNumberFormat="1" applyFont="1" applyFill="1" applyBorder="1"/>
    <xf numFmtId="165" fontId="16" fillId="4" borderId="2" xfId="2" applyNumberFormat="1" applyFont="1" applyFill="1" applyBorder="1"/>
    <xf numFmtId="165" fontId="1" fillId="0" borderId="33" xfId="2" applyNumberFormat="1" applyFont="1" applyFill="1" applyBorder="1"/>
    <xf numFmtId="37" fontId="16" fillId="0" borderId="14" xfId="1" applyNumberFormat="1" applyFont="1" applyFill="1" applyBorder="1" applyProtection="1"/>
    <xf numFmtId="165" fontId="1" fillId="4" borderId="2" xfId="2" applyNumberFormat="1" applyFont="1" applyFill="1" applyBorder="1"/>
    <xf numFmtId="165" fontId="15" fillId="2" borderId="34" xfId="2" applyNumberFormat="1" applyFont="1" applyFill="1" applyBorder="1"/>
    <xf numFmtId="0" fontId="15" fillId="0" borderId="8" xfId="1" applyFont="1" applyFill="1" applyBorder="1" applyAlignment="1">
      <alignment wrapText="1"/>
    </xf>
    <xf numFmtId="165" fontId="17" fillId="0" borderId="9" xfId="2" applyNumberFormat="1" applyFont="1" applyFill="1" applyBorder="1"/>
    <xf numFmtId="165" fontId="17" fillId="0" borderId="10" xfId="2" applyNumberFormat="1" applyFont="1" applyFill="1" applyBorder="1"/>
    <xf numFmtId="0" fontId="15" fillId="5" borderId="35" xfId="1" applyFont="1" applyFill="1" applyBorder="1" applyProtection="1"/>
    <xf numFmtId="165" fontId="15" fillId="5" borderId="12" xfId="2" applyNumberFormat="1" applyFont="1" applyFill="1" applyBorder="1"/>
    <xf numFmtId="165" fontId="15" fillId="5" borderId="13" xfId="2" applyNumberFormat="1" applyFont="1" applyFill="1" applyBorder="1"/>
    <xf numFmtId="37" fontId="16" fillId="5" borderId="11" xfId="1" applyNumberFormat="1" applyFont="1" applyFill="1" applyBorder="1"/>
    <xf numFmtId="165" fontId="16" fillId="5" borderId="16" xfId="2" applyNumberFormat="1" applyFont="1" applyFill="1" applyBorder="1"/>
    <xf numFmtId="165" fontId="16" fillId="5" borderId="17" xfId="2" applyNumberFormat="1" applyFont="1" applyFill="1" applyBorder="1"/>
    <xf numFmtId="0" fontId="11" fillId="0" borderId="21" xfId="1" applyFont="1" applyBorder="1"/>
    <xf numFmtId="0" fontId="11" fillId="0" borderId="0" xfId="1" applyFont="1"/>
    <xf numFmtId="37" fontId="1" fillId="0" borderId="0" xfId="1" applyNumberFormat="1" applyFont="1" applyAlignment="1" applyProtection="1">
      <alignment wrapText="1"/>
      <protection locked="0"/>
    </xf>
    <xf numFmtId="37" fontId="3" fillId="0" borderId="0" xfId="1" applyNumberFormat="1" applyFont="1" applyAlignment="1" applyProtection="1">
      <alignment vertical="center" wrapText="1"/>
      <protection locked="0"/>
    </xf>
    <xf numFmtId="0" fontId="1" fillId="0" borderId="0" xfId="1" applyFont="1" applyProtection="1">
      <protection locked="0"/>
    </xf>
    <xf numFmtId="9" fontId="2" fillId="0" borderId="0" xfId="3" applyFont="1" applyProtection="1">
      <protection locked="0"/>
    </xf>
    <xf numFmtId="0" fontId="8" fillId="0" borderId="0" xfId="1" applyFont="1" applyProtection="1">
      <protection locked="0"/>
    </xf>
    <xf numFmtId="0" fontId="10" fillId="0" borderId="0" xfId="1" applyFont="1" applyAlignment="1" applyProtection="1">
      <alignment vertical="center"/>
      <protection locked="0"/>
    </xf>
    <xf numFmtId="0" fontId="10" fillId="0" borderId="0" xfId="1" applyFont="1" applyProtection="1">
      <protection locked="0"/>
    </xf>
    <xf numFmtId="37" fontId="21" fillId="0" borderId="0" xfId="1" applyNumberFormat="1" applyFont="1" applyProtection="1">
      <protection locked="0"/>
    </xf>
    <xf numFmtId="0" fontId="21" fillId="0" borderId="0" xfId="1" applyFont="1" applyProtection="1">
      <protection locked="0"/>
    </xf>
    <xf numFmtId="0" fontId="9" fillId="0" borderId="0" xfId="1" applyFont="1" applyProtection="1">
      <protection locked="0"/>
    </xf>
    <xf numFmtId="37" fontId="1" fillId="0" borderId="0" xfId="1" applyNumberFormat="1" applyFont="1" applyFill="1" applyProtection="1"/>
    <xf numFmtId="37" fontId="14" fillId="0" borderId="0" xfId="1" applyNumberFormat="1" applyFont="1" applyProtection="1">
      <protection locked="0"/>
    </xf>
    <xf numFmtId="0" fontId="14" fillId="0" borderId="0" xfId="1" applyFont="1" applyProtection="1">
      <protection locked="0"/>
    </xf>
    <xf numFmtId="0" fontId="12" fillId="0" borderId="0" xfId="1" applyFont="1" applyProtection="1">
      <protection locked="0"/>
    </xf>
    <xf numFmtId="9" fontId="12" fillId="0" borderId="0" xfId="3" applyFont="1" applyProtection="1">
      <protection locked="0"/>
    </xf>
    <xf numFmtId="0" fontId="13" fillId="0" borderId="0" xfId="1" applyFont="1" applyProtection="1">
      <protection locked="0"/>
    </xf>
    <xf numFmtId="37" fontId="1" fillId="2" borderId="0" xfId="1" applyNumberFormat="1" applyFont="1" applyFill="1" applyProtection="1"/>
    <xf numFmtId="165" fontId="1" fillId="2" borderId="0" xfId="2" applyNumberFormat="1" applyFont="1" applyFill="1" applyProtection="1"/>
    <xf numFmtId="0" fontId="16" fillId="0" borderId="0" xfId="1" applyFont="1" applyProtection="1">
      <protection locked="0"/>
    </xf>
    <xf numFmtId="37" fontId="1" fillId="0" borderId="0" xfId="1" applyNumberFormat="1" applyFont="1" applyBorder="1" applyProtection="1">
      <protection locked="0"/>
    </xf>
    <xf numFmtId="0" fontId="1" fillId="0" borderId="0" xfId="1" applyFont="1" applyBorder="1" applyProtection="1">
      <protection locked="0"/>
    </xf>
    <xf numFmtId="0" fontId="15" fillId="7" borderId="1" xfId="1" applyFont="1" applyFill="1" applyBorder="1" applyProtection="1"/>
    <xf numFmtId="0" fontId="22" fillId="7" borderId="2" xfId="1" applyFont="1" applyFill="1" applyBorder="1" applyProtection="1"/>
    <xf numFmtId="37" fontId="15" fillId="6" borderId="14" xfId="1" applyNumberFormat="1" applyFont="1" applyFill="1" applyBorder="1" applyAlignment="1" applyProtection="1">
      <alignment horizontal="center" wrapText="1"/>
    </xf>
    <xf numFmtId="37" fontId="15" fillId="6" borderId="15" xfId="1" applyNumberFormat="1" applyFont="1" applyFill="1" applyBorder="1" applyAlignment="1" applyProtection="1">
      <alignment horizontal="center" wrapText="1"/>
    </xf>
    <xf numFmtId="37" fontId="15" fillId="7" borderId="14" xfId="1" applyNumberFormat="1" applyFont="1" applyFill="1" applyBorder="1" applyAlignment="1" applyProtection="1">
      <alignment horizontal="center" wrapText="1"/>
    </xf>
    <xf numFmtId="37" fontId="15" fillId="7" borderId="15" xfId="1" applyNumberFormat="1" applyFont="1" applyFill="1" applyBorder="1" applyAlignment="1" applyProtection="1">
      <alignment horizontal="center" wrapText="1"/>
    </xf>
    <xf numFmtId="37" fontId="15" fillId="6" borderId="5" xfId="1" applyNumberFormat="1" applyFont="1" applyFill="1" applyBorder="1" applyAlignment="1" applyProtection="1">
      <alignment horizontal="center"/>
    </xf>
    <xf numFmtId="37" fontId="15" fillId="6" borderId="43" xfId="1" applyNumberFormat="1" applyFont="1" applyFill="1" applyBorder="1" applyAlignment="1" applyProtection="1">
      <alignment horizontal="center"/>
    </xf>
    <xf numFmtId="0" fontId="9" fillId="2" borderId="33" xfId="1" applyFont="1" applyFill="1" applyBorder="1" applyProtection="1"/>
    <xf numFmtId="37" fontId="17" fillId="2" borderId="11" xfId="1" applyNumberFormat="1" applyFont="1" applyFill="1" applyBorder="1" applyProtection="1"/>
    <xf numFmtId="37" fontId="17" fillId="2" borderId="13" xfId="1" applyNumberFormat="1" applyFont="1" applyFill="1" applyBorder="1" applyProtection="1"/>
    <xf numFmtId="37" fontId="17" fillId="2" borderId="16" xfId="1" applyNumberFormat="1" applyFont="1" applyFill="1" applyBorder="1" applyProtection="1"/>
    <xf numFmtId="37" fontId="17" fillId="2" borderId="17" xfId="1" applyNumberFormat="1" applyFont="1" applyFill="1" applyBorder="1" applyProtection="1"/>
    <xf numFmtId="37" fontId="16" fillId="0" borderId="33" xfId="1" applyNumberFormat="1" applyFont="1" applyFill="1" applyBorder="1" applyProtection="1"/>
    <xf numFmtId="165" fontId="1" fillId="0" borderId="11" xfId="2" applyNumberFormat="1" applyFont="1" applyFill="1" applyBorder="1" applyProtection="1"/>
    <xf numFmtId="165" fontId="1" fillId="0" borderId="17" xfId="2" applyNumberFormat="1" applyFont="1" applyFill="1" applyBorder="1" applyProtection="1"/>
    <xf numFmtId="37" fontId="1" fillId="0" borderId="11" xfId="1" applyNumberFormat="1" applyFont="1" applyFill="1" applyBorder="1" applyProtection="1">
      <protection locked="0"/>
    </xf>
    <xf numFmtId="37" fontId="1" fillId="0" borderId="13" xfId="1" applyNumberFormat="1" applyFont="1" applyFill="1" applyBorder="1" applyProtection="1">
      <protection locked="0"/>
    </xf>
    <xf numFmtId="9" fontId="1" fillId="0" borderId="16" xfId="3" applyFont="1" applyFill="1" applyBorder="1" applyAlignment="1" applyProtection="1">
      <alignment horizontal="right"/>
    </xf>
    <xf numFmtId="9" fontId="1" fillId="0" borderId="17" xfId="3" applyFont="1" applyFill="1" applyBorder="1" applyAlignment="1" applyProtection="1">
      <alignment horizontal="right"/>
    </xf>
    <xf numFmtId="0" fontId="18" fillId="0" borderId="2" xfId="1" applyFont="1" applyBorder="1"/>
    <xf numFmtId="165" fontId="1" fillId="0" borderId="14" xfId="2" applyNumberFormat="1" applyFont="1" applyFill="1" applyBorder="1" applyProtection="1"/>
    <xf numFmtId="37" fontId="1" fillId="0" borderId="14" xfId="1" applyNumberFormat="1" applyFont="1" applyFill="1" applyBorder="1" applyProtection="1">
      <protection locked="0"/>
    </xf>
    <xf numFmtId="37" fontId="1" fillId="0" borderId="15" xfId="1" applyNumberFormat="1" applyFont="1" applyFill="1" applyBorder="1" applyProtection="1">
      <protection locked="0"/>
    </xf>
    <xf numFmtId="9" fontId="1" fillId="0" borderId="7" xfId="3" applyFont="1" applyFill="1" applyBorder="1" applyAlignment="1" applyProtection="1">
      <alignment horizontal="right"/>
    </xf>
    <xf numFmtId="9" fontId="1" fillId="0" borderId="15" xfId="3" applyFont="1" applyFill="1" applyBorder="1" applyAlignment="1" applyProtection="1">
      <alignment horizontal="right"/>
    </xf>
    <xf numFmtId="0" fontId="18" fillId="0" borderId="2" xfId="1" applyFont="1" applyBorder="1" applyProtection="1">
      <protection locked="0"/>
    </xf>
    <xf numFmtId="37" fontId="1" fillId="4" borderId="2" xfId="1" applyNumberFormat="1" applyFont="1" applyFill="1" applyBorder="1" applyProtection="1"/>
    <xf numFmtId="165" fontId="1" fillId="4" borderId="21" xfId="2" applyNumberFormat="1" applyFont="1" applyFill="1" applyBorder="1" applyProtection="1"/>
    <xf numFmtId="165" fontId="1" fillId="4" borderId="7" xfId="2" applyNumberFormat="1" applyFont="1" applyFill="1" applyBorder="1" applyProtection="1"/>
    <xf numFmtId="165" fontId="1" fillId="4" borderId="14" xfId="2" applyNumberFormat="1" applyFont="1" applyFill="1" applyBorder="1" applyProtection="1"/>
    <xf numFmtId="37" fontId="1" fillId="4" borderId="15" xfId="1" applyNumberFormat="1" applyFont="1" applyFill="1" applyBorder="1" applyProtection="1">
      <protection locked="0"/>
    </xf>
    <xf numFmtId="9" fontId="1" fillId="4" borderId="15" xfId="3" applyFont="1" applyFill="1" applyBorder="1" applyAlignment="1" applyProtection="1">
      <alignment horizontal="right"/>
    </xf>
    <xf numFmtId="37" fontId="1" fillId="0" borderId="17" xfId="1" applyNumberFormat="1" applyFont="1" applyFill="1" applyBorder="1" applyProtection="1">
      <protection locked="0"/>
    </xf>
    <xf numFmtId="37" fontId="16" fillId="0" borderId="2" xfId="1" applyNumberFormat="1" applyFont="1" applyFill="1" applyBorder="1" applyProtection="1"/>
    <xf numFmtId="165" fontId="1" fillId="4" borderId="15" xfId="2" applyNumberFormat="1" applyFont="1" applyFill="1" applyBorder="1" applyProtection="1"/>
    <xf numFmtId="37" fontId="9" fillId="2" borderId="33" xfId="1" applyNumberFormat="1" applyFont="1" applyFill="1" applyBorder="1" applyProtection="1"/>
    <xf numFmtId="165" fontId="15" fillId="2" borderId="11" xfId="2" applyNumberFormat="1" applyFont="1" applyFill="1" applyBorder="1" applyProtection="1"/>
    <xf numFmtId="165" fontId="15" fillId="2" borderId="13" xfId="2" applyNumberFormat="1" applyFont="1" applyFill="1" applyBorder="1" applyProtection="1"/>
    <xf numFmtId="9" fontId="23" fillId="2" borderId="16" xfId="3" applyFont="1" applyFill="1" applyBorder="1" applyProtection="1"/>
    <xf numFmtId="9" fontId="23" fillId="2" borderId="17" xfId="3" applyFont="1" applyFill="1" applyBorder="1" applyProtection="1"/>
    <xf numFmtId="37" fontId="24" fillId="0" borderId="2" xfId="1" applyNumberFormat="1" applyFont="1" applyBorder="1" applyProtection="1">
      <protection locked="0"/>
    </xf>
    <xf numFmtId="37" fontId="24" fillId="0" borderId="14" xfId="1" applyNumberFormat="1" applyFont="1" applyBorder="1" applyProtection="1">
      <protection locked="0"/>
    </xf>
    <xf numFmtId="37" fontId="24" fillId="0" borderId="15" xfId="1" applyNumberFormat="1" applyFont="1" applyBorder="1" applyProtection="1">
      <protection locked="0"/>
    </xf>
    <xf numFmtId="37" fontId="24" fillId="0" borderId="7" xfId="1" applyNumberFormat="1" applyFont="1" applyBorder="1" applyProtection="1">
      <protection locked="0"/>
    </xf>
    <xf numFmtId="0" fontId="9" fillId="5" borderId="33" xfId="1" applyFont="1" applyFill="1" applyBorder="1" applyProtection="1"/>
    <xf numFmtId="37" fontId="17" fillId="5" borderId="11" xfId="1" applyNumberFormat="1" applyFont="1" applyFill="1" applyBorder="1" applyProtection="1"/>
    <xf numFmtId="37" fontId="17" fillId="5" borderId="13" xfId="1" applyNumberFormat="1" applyFont="1" applyFill="1" applyBorder="1" applyProtection="1"/>
    <xf numFmtId="37" fontId="17" fillId="5" borderId="16" xfId="1" applyNumberFormat="1" applyFont="1" applyFill="1" applyBorder="1" applyProtection="1"/>
    <xf numFmtId="37" fontId="17" fillId="5" borderId="17" xfId="1" applyNumberFormat="1" applyFont="1" applyFill="1" applyBorder="1" applyProtection="1"/>
    <xf numFmtId="37" fontId="1" fillId="4" borderId="14" xfId="1" applyNumberFormat="1" applyFont="1" applyFill="1" applyBorder="1" applyProtection="1">
      <protection locked="0"/>
    </xf>
    <xf numFmtId="0" fontId="9" fillId="5" borderId="33" xfId="1" applyFont="1" applyFill="1" applyBorder="1" applyAlignment="1" applyProtection="1">
      <alignment wrapText="1"/>
    </xf>
    <xf numFmtId="165" fontId="15" fillId="5" borderId="24" xfId="2" applyNumberFormat="1" applyFont="1" applyFill="1" applyBorder="1" applyProtection="1"/>
    <xf numFmtId="165" fontId="15" fillId="5" borderId="10" xfId="2" applyNumberFormat="1" applyFont="1" applyFill="1" applyBorder="1" applyProtection="1"/>
    <xf numFmtId="9" fontId="23" fillId="5" borderId="25" xfId="3" applyFont="1" applyFill="1" applyBorder="1" applyProtection="1"/>
    <xf numFmtId="9" fontId="23" fillId="5" borderId="26" xfId="3" applyFont="1" applyFill="1" applyBorder="1" applyProtection="1"/>
    <xf numFmtId="0" fontId="11" fillId="0" borderId="45" xfId="1" applyFont="1" applyBorder="1"/>
    <xf numFmtId="165" fontId="15" fillId="0" borderId="11" xfId="2" applyNumberFormat="1" applyFont="1" applyFill="1" applyBorder="1" applyProtection="1"/>
    <xf numFmtId="165" fontId="15" fillId="0" borderId="44" xfId="2" applyNumberFormat="1" applyFont="1" applyFill="1" applyBorder="1" applyProtection="1"/>
    <xf numFmtId="0" fontId="25" fillId="0" borderId="0" xfId="1" applyFont="1" applyBorder="1" applyAlignment="1" applyProtection="1">
      <alignment horizontal="center" vertical="center" wrapText="1"/>
    </xf>
    <xf numFmtId="0" fontId="27" fillId="0" borderId="0" xfId="1" applyFont="1" applyAlignment="1" applyProtection="1">
      <alignment wrapText="1"/>
      <protection locked="0"/>
    </xf>
    <xf numFmtId="0" fontId="27" fillId="0" borderId="0" xfId="1" applyFont="1" applyAlignment="1" applyProtection="1">
      <alignment horizontal="left"/>
      <protection locked="0"/>
    </xf>
    <xf numFmtId="37" fontId="8" fillId="0" borderId="0" xfId="1" applyNumberFormat="1" applyFont="1" applyProtection="1">
      <protection locked="0"/>
    </xf>
    <xf numFmtId="9" fontId="8" fillId="0" borderId="0" xfId="3" applyFont="1" applyProtection="1">
      <protection locked="0"/>
    </xf>
    <xf numFmtId="165" fontId="1" fillId="0" borderId="7" xfId="2" applyNumberFormat="1" applyFont="1" applyFill="1" applyBorder="1" applyProtection="1"/>
    <xf numFmtId="165" fontId="15" fillId="5" borderId="26" xfId="2" applyNumberFormat="1" applyFont="1" applyFill="1" applyBorder="1" applyProtection="1"/>
    <xf numFmtId="165" fontId="15" fillId="0" borderId="17" xfId="2" applyNumberFormat="1" applyFont="1" applyFill="1" applyBorder="1" applyProtection="1"/>
    <xf numFmtId="37" fontId="15" fillId="6" borderId="46" xfId="1" applyNumberFormat="1" applyFont="1" applyFill="1" applyBorder="1" applyAlignment="1" applyProtection="1">
      <alignment horizontal="center" wrapText="1"/>
    </xf>
    <xf numFmtId="9" fontId="1" fillId="4" borderId="22" xfId="3" applyFont="1" applyFill="1" applyBorder="1" applyAlignment="1" applyProtection="1">
      <alignment horizontal="right"/>
    </xf>
    <xf numFmtId="9" fontId="23" fillId="0" borderId="16" xfId="3" applyFont="1" applyFill="1" applyBorder="1" applyProtection="1"/>
    <xf numFmtId="165" fontId="23" fillId="2" borderId="11" xfId="2" applyNumberFormat="1" applyFont="1" applyFill="1" applyBorder="1" applyProtection="1"/>
    <xf numFmtId="9" fontId="23" fillId="0" borderId="17" xfId="3" applyFont="1" applyFill="1" applyBorder="1" applyProtection="1"/>
    <xf numFmtId="37" fontId="15" fillId="6" borderId="4" xfId="1" applyNumberFormat="1" applyFont="1" applyFill="1" applyBorder="1" applyAlignment="1" applyProtection="1">
      <alignment horizontal="center" wrapText="1"/>
    </xf>
    <xf numFmtId="37" fontId="17" fillId="2" borderId="12" xfId="1" applyNumberFormat="1" applyFont="1" applyFill="1" applyBorder="1" applyProtection="1"/>
    <xf numFmtId="165" fontId="1" fillId="0" borderId="12" xfId="2" applyNumberFormat="1" applyFont="1" applyFill="1" applyBorder="1" applyProtection="1"/>
    <xf numFmtId="165" fontId="1" fillId="0" borderId="6" xfId="2" applyNumberFormat="1" applyFont="1" applyFill="1" applyBorder="1" applyProtection="1"/>
    <xf numFmtId="165" fontId="1" fillId="4" borderId="6" xfId="2" applyNumberFormat="1" applyFont="1" applyFill="1" applyBorder="1" applyProtection="1"/>
    <xf numFmtId="165" fontId="15" fillId="2" borderId="12" xfId="2" applyNumberFormat="1" applyFont="1" applyFill="1" applyBorder="1" applyProtection="1"/>
    <xf numFmtId="37" fontId="24" fillId="0" borderId="6" xfId="1" applyNumberFormat="1" applyFont="1" applyBorder="1" applyProtection="1">
      <protection locked="0"/>
    </xf>
    <xf numFmtId="37" fontId="17" fillId="5" borderId="12" xfId="1" applyNumberFormat="1" applyFont="1" applyFill="1" applyBorder="1" applyProtection="1"/>
    <xf numFmtId="165" fontId="15" fillId="5" borderId="9" xfId="2" applyNumberFormat="1" applyFont="1" applyFill="1" applyBorder="1" applyProtection="1"/>
    <xf numFmtId="37" fontId="1" fillId="0" borderId="0" xfId="0" applyNumberFormat="1" applyFont="1"/>
    <xf numFmtId="3" fontId="11" fillId="0" borderId="36" xfId="1" applyNumberFormat="1" applyFont="1" applyBorder="1"/>
    <xf numFmtId="3" fontId="11" fillId="0" borderId="37" xfId="1" applyNumberFormat="1" applyFont="1" applyBorder="1"/>
    <xf numFmtId="3" fontId="15" fillId="0" borderId="12" xfId="2" applyNumberFormat="1" applyFont="1" applyFill="1" applyBorder="1" applyProtection="1"/>
    <xf numFmtId="0" fontId="1" fillId="0" borderId="0" xfId="1" applyFont="1" applyBorder="1" applyAlignment="1" applyProtection="1">
      <alignment vertical="center"/>
      <protection locked="0"/>
    </xf>
    <xf numFmtId="0" fontId="26" fillId="0" borderId="0" xfId="1" applyFont="1" applyBorder="1" applyProtection="1">
      <protection locked="0"/>
    </xf>
    <xf numFmtId="37" fontId="9" fillId="6" borderId="38" xfId="1" applyNumberFormat="1" applyFont="1" applyFill="1" applyBorder="1" applyAlignment="1" applyProtection="1">
      <alignment horizontal="center"/>
    </xf>
    <xf numFmtId="37" fontId="9" fillId="6" borderId="39" xfId="1" applyNumberFormat="1" applyFont="1" applyFill="1" applyBorder="1" applyAlignment="1" applyProtection="1">
      <alignment horizontal="center"/>
    </xf>
    <xf numFmtId="37" fontId="9" fillId="7" borderId="38" xfId="1" applyNumberFormat="1" applyFont="1" applyFill="1" applyBorder="1" applyAlignment="1" applyProtection="1">
      <alignment horizontal="center"/>
    </xf>
    <xf numFmtId="37" fontId="9" fillId="7" borderId="39" xfId="1" applyNumberFormat="1" applyFont="1" applyFill="1" applyBorder="1" applyAlignment="1" applyProtection="1">
      <alignment horizontal="center"/>
    </xf>
    <xf numFmtId="37" fontId="9" fillId="6" borderId="40" xfId="1" applyNumberFormat="1" applyFont="1" applyFill="1" applyBorder="1" applyAlignment="1" applyProtection="1">
      <alignment horizontal="center"/>
    </xf>
    <xf numFmtId="37" fontId="9" fillId="6" borderId="41" xfId="1" applyNumberFormat="1" applyFont="1" applyFill="1" applyBorder="1" applyAlignment="1" applyProtection="1">
      <alignment horizontal="center"/>
    </xf>
    <xf numFmtId="37" fontId="9" fillId="6" borderId="42" xfId="1" applyNumberFormat="1" applyFont="1" applyFill="1" applyBorder="1" applyAlignment="1" applyProtection="1">
      <alignment horizontal="center"/>
    </xf>
    <xf numFmtId="0" fontId="27" fillId="0" borderId="0" xfId="1" applyFont="1" applyAlignment="1" applyProtection="1">
      <alignment horizontal="left" wrapText="1"/>
      <protection locked="0"/>
    </xf>
    <xf numFmtId="0" fontId="20" fillId="0" borderId="0" xfId="1" applyFont="1" applyAlignment="1" applyProtection="1">
      <alignment wrapText="1"/>
      <protection locked="0"/>
    </xf>
    <xf numFmtId="0" fontId="0" fillId="0" borderId="0" xfId="0" applyAlignment="1"/>
    <xf numFmtId="0" fontId="20" fillId="0" borderId="0" xfId="1" applyFont="1" applyAlignment="1" applyProtection="1">
      <alignment vertical="top" wrapText="1"/>
      <protection locked="0"/>
    </xf>
    <xf numFmtId="0" fontId="0" fillId="0" borderId="0" xfId="0" applyAlignment="1">
      <alignment vertical="top" wrapText="1"/>
    </xf>
    <xf numFmtId="0" fontId="0" fillId="0" borderId="0" xfId="0" applyAlignment="1">
      <alignment vertical="top" wrapText="1"/>
    </xf>
    <xf numFmtId="0" fontId="0" fillId="0" borderId="0" xfId="0" applyAlignment="1">
      <alignment vertical="top"/>
    </xf>
    <xf numFmtId="0" fontId="1" fillId="0" borderId="0" xfId="1" applyFont="1" applyAlignment="1" applyProtection="1">
      <alignment horizontal="right"/>
    </xf>
    <xf numFmtId="0" fontId="16" fillId="0" borderId="0" xfId="1" applyFont="1" applyAlignment="1" applyProtection="1">
      <alignment horizontal="right"/>
    </xf>
    <xf numFmtId="0" fontId="1" fillId="0" borderId="0" xfId="1" applyFont="1" applyAlignment="1" applyProtection="1">
      <alignment horizontal="right" wrapText="1"/>
    </xf>
    <xf numFmtId="0" fontId="16" fillId="0" borderId="0" xfId="1" applyFont="1" applyAlignment="1" applyProtection="1">
      <alignment horizontal="right" wrapText="1"/>
    </xf>
    <xf numFmtId="0" fontId="1" fillId="0" borderId="0" xfId="1" applyFont="1" applyAlignment="1" applyProtection="1">
      <alignment horizontal="left"/>
    </xf>
  </cellXfs>
  <cellStyles count="4">
    <cellStyle name="Milliers 2" xfId="2" xr:uid="{9BB4D349-C3D8-CB49-8BD3-655A7BA9D7CF}"/>
    <cellStyle name="Normal" xfId="0" builtinId="0"/>
    <cellStyle name="Normal 2" xfId="1" xr:uid="{3540A5E0-390C-F246-A240-3BA1FB2F667A}"/>
    <cellStyle name="Pourcentage 2" xfId="3" xr:uid="{DDC2ED22-D444-1649-AE47-4DCEAA261F10}"/>
  </cellStyles>
  <dxfs count="9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ont>
        <b/>
        <i val="0"/>
        <color rgb="FFFF0000"/>
      </font>
    </dxf>
    <dxf>
      <font>
        <b/>
        <i val="0"/>
        <color rgb="FFFF0000"/>
      </font>
      <fill>
        <patternFill>
          <f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246133</xdr:colOff>
      <xdr:row>4</xdr:row>
      <xdr:rowOff>188148</xdr:rowOff>
    </xdr:to>
    <xdr:pic>
      <xdr:nvPicPr>
        <xdr:cNvPr id="2" name="Image 1">
          <a:extLst>
            <a:ext uri="{FF2B5EF4-FFF2-40B4-BE49-F238E27FC236}">
              <a16:creationId xmlns:a16="http://schemas.microsoft.com/office/drawing/2014/main" id="{AD869B27-43CF-234E-A65A-F88BD8A668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3926"/>
          <a:ext cx="2663837" cy="602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2438400</xdr:colOff>
      <xdr:row>0</xdr:row>
      <xdr:rowOff>134939</xdr:rowOff>
    </xdr:from>
    <xdr:to>
      <xdr:col>0</xdr:col>
      <xdr:colOff>3875618</xdr:colOff>
      <xdr:row>3</xdr:row>
      <xdr:rowOff>15326</xdr:rowOff>
    </xdr:to>
    <xdr:pic>
      <xdr:nvPicPr>
        <xdr:cNvPr id="2" name="Image 1">
          <a:extLst>
            <a:ext uri="{FF2B5EF4-FFF2-40B4-BE49-F238E27FC236}">
              <a16:creationId xmlns:a16="http://schemas.microsoft.com/office/drawing/2014/main" id="{7EBEDDE4-28C6-6444-89D5-BB9FDE2A00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8400" y="134939"/>
          <a:ext cx="1437218" cy="477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1270000</xdr:colOff>
      <xdr:row>0</xdr:row>
      <xdr:rowOff>101601</xdr:rowOff>
    </xdr:from>
    <xdr:to>
      <xdr:col>3</xdr:col>
      <xdr:colOff>42333</xdr:colOff>
      <xdr:row>1</xdr:row>
      <xdr:rowOff>54610</xdr:rowOff>
    </xdr:to>
    <xdr:pic>
      <xdr:nvPicPr>
        <xdr:cNvPr id="2" name="Image 1">
          <a:extLst>
            <a:ext uri="{FF2B5EF4-FFF2-40B4-BE49-F238E27FC236}">
              <a16:creationId xmlns:a16="http://schemas.microsoft.com/office/drawing/2014/main" id="{166195DD-6E81-0B45-96A2-F289D350F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00" y="101601"/>
          <a:ext cx="1871133" cy="4229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2438400</xdr:colOff>
      <xdr:row>0</xdr:row>
      <xdr:rowOff>134939</xdr:rowOff>
    </xdr:from>
    <xdr:to>
      <xdr:col>0</xdr:col>
      <xdr:colOff>3875618</xdr:colOff>
      <xdr:row>3</xdr:row>
      <xdr:rowOff>15326</xdr:rowOff>
    </xdr:to>
    <xdr:pic>
      <xdr:nvPicPr>
        <xdr:cNvPr id="2" name="Image 1">
          <a:extLst>
            <a:ext uri="{FF2B5EF4-FFF2-40B4-BE49-F238E27FC236}">
              <a16:creationId xmlns:a16="http://schemas.microsoft.com/office/drawing/2014/main" id="{4CAC8C3E-4236-F145-8AE6-978B7EF0B5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8400" y="134939"/>
          <a:ext cx="1437218" cy="47728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419CB-BC57-A843-B0BB-2C4BA589E673}">
  <dimension ref="A1:C20"/>
  <sheetViews>
    <sheetView tabSelected="1" zoomScale="135" zoomScaleNormal="135" workbookViewId="0">
      <selection activeCell="B8" sqref="B8"/>
    </sheetView>
  </sheetViews>
  <sheetFormatPr baseColWidth="10" defaultRowHeight="16"/>
  <cols>
    <col min="1" max="1" width="15.5" customWidth="1"/>
    <col min="2" max="2" width="16.1640625" customWidth="1"/>
    <col min="3" max="3" width="98" customWidth="1"/>
  </cols>
  <sheetData>
    <row r="1" spans="1:3">
      <c r="A1" s="1"/>
      <c r="B1" s="1"/>
      <c r="C1" s="1"/>
    </row>
    <row r="2" spans="1:3">
      <c r="A2" s="1"/>
      <c r="B2" s="1"/>
      <c r="C2" s="1"/>
    </row>
    <row r="3" spans="1:3">
      <c r="A3" s="1"/>
      <c r="B3" s="1"/>
      <c r="C3" s="1"/>
    </row>
    <row r="4" spans="1:3">
      <c r="A4" s="1"/>
      <c r="B4" s="1"/>
      <c r="C4" s="1"/>
    </row>
    <row r="5" spans="1:3">
      <c r="A5" s="1"/>
      <c r="B5" s="1"/>
      <c r="C5" s="1"/>
    </row>
    <row r="6" spans="1:3">
      <c r="A6" s="1"/>
      <c r="B6" s="2"/>
      <c r="C6" s="3" t="s">
        <v>0</v>
      </c>
    </row>
    <row r="7" spans="1:3" ht="17" thickBot="1">
      <c r="A7" s="1"/>
      <c r="B7" s="4"/>
      <c r="C7" s="4"/>
    </row>
    <row r="8" spans="1:3">
      <c r="A8" s="5"/>
      <c r="B8" s="6"/>
      <c r="C8" s="7" t="s">
        <v>1</v>
      </c>
    </row>
    <row r="9" spans="1:3">
      <c r="A9" s="8"/>
      <c r="B9" s="9"/>
      <c r="C9" s="10"/>
    </row>
    <row r="10" spans="1:3">
      <c r="A10" s="8"/>
      <c r="B10" s="9"/>
      <c r="C10" s="11" t="s">
        <v>2</v>
      </c>
    </row>
    <row r="11" spans="1:3">
      <c r="A11" s="8"/>
      <c r="B11" s="9"/>
      <c r="C11" s="11"/>
    </row>
    <row r="12" spans="1:3">
      <c r="A12" s="8"/>
      <c r="B12" s="9"/>
      <c r="C12" s="11" t="s">
        <v>3</v>
      </c>
    </row>
    <row r="13" spans="1:3" ht="24">
      <c r="A13" s="8"/>
      <c r="B13" s="9"/>
      <c r="C13" s="12" t="s">
        <v>82</v>
      </c>
    </row>
    <row r="14" spans="1:3" ht="24">
      <c r="A14" s="8"/>
      <c r="B14" s="9"/>
      <c r="C14" s="13" t="s">
        <v>4</v>
      </c>
    </row>
    <row r="15" spans="1:3">
      <c r="A15" s="8"/>
      <c r="B15" s="9"/>
      <c r="C15" s="13"/>
    </row>
    <row r="16" spans="1:3">
      <c r="A16" s="8"/>
      <c r="B16" s="9"/>
      <c r="C16" s="11" t="s">
        <v>5</v>
      </c>
    </row>
    <row r="17" spans="1:3">
      <c r="A17" s="8"/>
      <c r="B17" s="9"/>
      <c r="C17" s="11"/>
    </row>
    <row r="18" spans="1:3" ht="24">
      <c r="A18" s="8"/>
      <c r="B18" s="9"/>
      <c r="C18" s="11" t="s">
        <v>6</v>
      </c>
    </row>
    <row r="19" spans="1:3">
      <c r="A19" s="8"/>
      <c r="B19" s="9"/>
      <c r="C19" s="13"/>
    </row>
    <row r="20" spans="1:3" ht="17" thickBot="1">
      <c r="A20" s="8"/>
      <c r="B20" s="9"/>
      <c r="C20" s="14" t="s">
        <v>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8B05-0B48-2A44-8BC2-2910A3BBF72A}">
  <sheetPr>
    <pageSetUpPr fitToPage="1"/>
  </sheetPr>
  <dimension ref="A1:W99"/>
  <sheetViews>
    <sheetView showGridLines="0" zoomScaleNormal="100" workbookViewId="0">
      <pane ySplit="13" topLeftCell="A14" activePane="bottomLeft" state="frozenSplit"/>
      <selection pane="bottomLeft" activeCell="B5" sqref="B5"/>
    </sheetView>
  </sheetViews>
  <sheetFormatPr baseColWidth="10" defaultColWidth="8.83203125" defaultRowHeight="14"/>
  <cols>
    <col min="1" max="1" width="64" style="17" customWidth="1"/>
    <col min="2" max="3" width="24.6640625" style="16" bestFit="1" customWidth="1"/>
    <col min="4" max="4" width="26.6640625" style="17" customWidth="1"/>
    <col min="5" max="16384" width="8.83203125" style="17"/>
  </cols>
  <sheetData>
    <row r="1" spans="1:4" ht="19">
      <c r="A1" s="15"/>
    </row>
    <row r="3" spans="1:4">
      <c r="D3" s="18"/>
    </row>
    <row r="4" spans="1:4" ht="17" customHeight="1">
      <c r="A4" s="19" t="s">
        <v>33</v>
      </c>
      <c r="B4" s="20"/>
      <c r="C4" s="20"/>
      <c r="D4" s="18"/>
    </row>
    <row r="5" spans="1:4" s="22" customFormat="1" ht="17" customHeight="1">
      <c r="A5" s="206" t="s">
        <v>8</v>
      </c>
      <c r="B5" s="20"/>
      <c r="C5" s="20"/>
      <c r="D5" s="21"/>
    </row>
    <row r="6" spans="1:4" s="22" customFormat="1" ht="13" customHeight="1">
      <c r="A6" s="206" t="s">
        <v>10</v>
      </c>
      <c r="B6" s="20"/>
      <c r="C6" s="23"/>
      <c r="D6" s="21"/>
    </row>
    <row r="7" spans="1:4" ht="12.75" customHeight="1">
      <c r="A7" s="206" t="s">
        <v>12</v>
      </c>
      <c r="B7" s="20" t="s">
        <v>34</v>
      </c>
      <c r="C7" s="23"/>
      <c r="D7" s="18"/>
    </row>
    <row r="8" spans="1:4" ht="15">
      <c r="A8" s="207" t="s">
        <v>13</v>
      </c>
      <c r="B8" s="24">
        <f>B40</f>
        <v>0</v>
      </c>
      <c r="C8" s="20"/>
      <c r="D8" s="18"/>
    </row>
    <row r="9" spans="1:4">
      <c r="A9" s="208" t="s">
        <v>14</v>
      </c>
      <c r="B9" s="25">
        <f>C40</f>
        <v>0</v>
      </c>
      <c r="C9" s="26"/>
      <c r="D9" s="18"/>
    </row>
    <row r="10" spans="1:4">
      <c r="A10" s="209" t="s">
        <v>15</v>
      </c>
      <c r="B10" s="25">
        <f>B8+B9</f>
        <v>0</v>
      </c>
      <c r="C10" s="20"/>
      <c r="D10" s="18"/>
    </row>
    <row r="11" spans="1:4">
      <c r="A11" s="206" t="s">
        <v>16</v>
      </c>
      <c r="B11" s="27" t="e">
        <f>B8/B10</f>
        <v>#DIV/0!</v>
      </c>
      <c r="C11" s="20"/>
      <c r="D11" s="18"/>
    </row>
    <row r="12" spans="1:4" ht="15" customHeight="1" thickBot="1">
      <c r="A12" s="210"/>
      <c r="B12" s="25"/>
      <c r="C12" s="20"/>
      <c r="D12" s="18"/>
    </row>
    <row r="13" spans="1:4" ht="21" customHeight="1">
      <c r="A13" s="54"/>
      <c r="B13" s="55" t="s">
        <v>17</v>
      </c>
      <c r="C13" s="56" t="s">
        <v>18</v>
      </c>
      <c r="D13" s="57" t="s">
        <v>35</v>
      </c>
    </row>
    <row r="14" spans="1:4" ht="21" customHeight="1">
      <c r="A14" s="58" t="s">
        <v>19</v>
      </c>
      <c r="B14" s="59" t="str">
        <f>B7</f>
        <v>XX/XX/XXXX-XX/XX/XXXX</v>
      </c>
      <c r="C14" s="60" t="str">
        <f>B7</f>
        <v>XX/XX/XXXX-XX/XX/XXXX</v>
      </c>
      <c r="D14" s="61" t="s">
        <v>36</v>
      </c>
    </row>
    <row r="15" spans="1:4" ht="15" customHeight="1" thickBot="1">
      <c r="A15" s="62" t="s">
        <v>37</v>
      </c>
      <c r="B15" s="63"/>
      <c r="C15" s="64"/>
      <c r="D15" s="65"/>
    </row>
    <row r="16" spans="1:4" ht="12.75" customHeight="1" thickBot="1">
      <c r="A16" s="48" t="s">
        <v>20</v>
      </c>
      <c r="B16" s="28"/>
      <c r="C16" s="29"/>
      <c r="D16" s="66"/>
    </row>
    <row r="17" spans="1:4" ht="12.75" customHeight="1">
      <c r="A17" s="30"/>
      <c r="B17" s="31"/>
      <c r="C17" s="32"/>
      <c r="D17" s="67"/>
    </row>
    <row r="18" spans="1:4" ht="12.75" customHeight="1">
      <c r="A18" s="30"/>
      <c r="B18" s="31"/>
      <c r="C18" s="32"/>
      <c r="D18" s="67"/>
    </row>
    <row r="19" spans="1:4" ht="12.75" customHeight="1">
      <c r="A19" s="30"/>
      <c r="B19" s="31"/>
      <c r="C19" s="32"/>
      <c r="D19" s="67"/>
    </row>
    <row r="20" spans="1:4" ht="12.75" customHeight="1">
      <c r="A20" s="30"/>
      <c r="B20" s="31"/>
      <c r="C20" s="32"/>
      <c r="D20" s="67"/>
    </row>
    <row r="21" spans="1:4" ht="12.75" customHeight="1">
      <c r="A21" s="30"/>
      <c r="B21" s="31"/>
      <c r="C21" s="32"/>
      <c r="D21" s="67"/>
    </row>
    <row r="22" spans="1:4" ht="12.75" customHeight="1">
      <c r="A22" s="33"/>
      <c r="B22" s="31"/>
      <c r="C22" s="32"/>
      <c r="D22" s="67"/>
    </row>
    <row r="23" spans="1:4" ht="12.75" customHeight="1" thickBot="1">
      <c r="A23" s="34" t="s">
        <v>38</v>
      </c>
      <c r="B23" s="46">
        <f>SUM(B17:B22)</f>
        <v>0</v>
      </c>
      <c r="C23" s="47">
        <f>SUM(C17:C22)</f>
        <v>0</v>
      </c>
      <c r="D23" s="68"/>
    </row>
    <row r="24" spans="1:4" ht="12.75" customHeight="1" thickBot="1">
      <c r="A24" s="48" t="s">
        <v>39</v>
      </c>
      <c r="B24" s="37"/>
      <c r="C24" s="38"/>
      <c r="D24" s="69"/>
    </row>
    <row r="25" spans="1:4" ht="12.75" customHeight="1">
      <c r="A25" s="70"/>
      <c r="B25" s="31"/>
      <c r="C25" s="32"/>
      <c r="D25" s="67"/>
    </row>
    <row r="26" spans="1:4" ht="12.75" customHeight="1">
      <c r="A26" s="70"/>
      <c r="B26" s="31"/>
      <c r="C26" s="32"/>
      <c r="D26" s="67"/>
    </row>
    <row r="27" spans="1:4" ht="12.75" customHeight="1">
      <c r="A27" s="70"/>
      <c r="B27" s="31"/>
      <c r="C27" s="32"/>
      <c r="D27" s="67"/>
    </row>
    <row r="28" spans="1:4" ht="12.75" customHeight="1">
      <c r="A28" s="70"/>
      <c r="B28" s="31"/>
      <c r="C28" s="32"/>
      <c r="D28" s="67"/>
    </row>
    <row r="29" spans="1:4" ht="12.75" customHeight="1">
      <c r="A29" s="70"/>
      <c r="B29" s="31"/>
      <c r="C29" s="32"/>
      <c r="D29" s="67"/>
    </row>
    <row r="30" spans="1:4" ht="12.75" customHeight="1">
      <c r="A30" s="33"/>
      <c r="B30" s="31"/>
      <c r="C30" s="32"/>
      <c r="D30" s="67"/>
    </row>
    <row r="31" spans="1:4" ht="12.75" customHeight="1" thickBot="1">
      <c r="A31" s="34" t="s">
        <v>40</v>
      </c>
      <c r="B31" s="46">
        <f>SUM(B25:B30)</f>
        <v>0</v>
      </c>
      <c r="C31" s="47">
        <f>SUM(C25:C30)</f>
        <v>0</v>
      </c>
      <c r="D31" s="68"/>
    </row>
    <row r="32" spans="1:4" ht="12.75" customHeight="1" thickBot="1">
      <c r="A32" s="48" t="s">
        <v>41</v>
      </c>
      <c r="B32" s="37"/>
      <c r="C32" s="38"/>
      <c r="D32" s="69"/>
    </row>
    <row r="33" spans="1:4" ht="12.75" customHeight="1">
      <c r="A33" s="33"/>
      <c r="B33" s="31"/>
      <c r="C33" s="32"/>
      <c r="D33" s="67"/>
    </row>
    <row r="34" spans="1:4" ht="12.75" customHeight="1">
      <c r="A34" s="33"/>
      <c r="B34" s="31"/>
      <c r="C34" s="32"/>
      <c r="D34" s="67"/>
    </row>
    <row r="35" spans="1:4" ht="12.75" customHeight="1">
      <c r="A35" s="33"/>
      <c r="B35" s="31"/>
      <c r="C35" s="32"/>
      <c r="D35" s="67"/>
    </row>
    <row r="36" spans="1:4" ht="12.75" customHeight="1">
      <c r="A36" s="33"/>
      <c r="B36" s="31"/>
      <c r="C36" s="32"/>
      <c r="D36" s="67"/>
    </row>
    <row r="37" spans="1:4" ht="12.75" customHeight="1">
      <c r="A37" s="33"/>
      <c r="B37" s="31"/>
      <c r="C37" s="32"/>
      <c r="D37" s="67"/>
    </row>
    <row r="38" spans="1:4" ht="12.75" customHeight="1">
      <c r="A38" s="33"/>
      <c r="B38" s="31"/>
      <c r="C38" s="32"/>
      <c r="D38" s="67"/>
    </row>
    <row r="39" spans="1:4" ht="14.25" customHeight="1">
      <c r="A39" s="34" t="s">
        <v>42</v>
      </c>
      <c r="B39" s="35">
        <f>SUM(B33:B38)</f>
        <v>0</v>
      </c>
      <c r="C39" s="36">
        <f>SUM(C33:C38)</f>
        <v>0</v>
      </c>
      <c r="D39" s="71"/>
    </row>
    <row r="40" spans="1:4" s="43" customFormat="1" ht="16" customHeight="1" thickBot="1">
      <c r="A40" s="39" t="s">
        <v>24</v>
      </c>
      <c r="B40" s="40">
        <f>B23+B31+B39</f>
        <v>0</v>
      </c>
      <c r="C40" s="41">
        <f>C23+C31+C39</f>
        <v>0</v>
      </c>
      <c r="D40" s="72">
        <f>D23+D31+D39</f>
        <v>0</v>
      </c>
    </row>
    <row r="41" spans="1:4" ht="12.75" customHeight="1" thickBot="1">
      <c r="A41" s="73"/>
      <c r="B41" s="74"/>
      <c r="C41" s="75"/>
      <c r="D41" s="18"/>
    </row>
    <row r="42" spans="1:4" ht="16" thickBot="1">
      <c r="A42" s="76" t="s">
        <v>25</v>
      </c>
      <c r="B42" s="77"/>
      <c r="C42" s="78"/>
      <c r="D42" s="18"/>
    </row>
    <row r="43" spans="1:4" ht="15" thickBot="1">
      <c r="A43" s="44" t="s">
        <v>43</v>
      </c>
      <c r="B43" s="37"/>
      <c r="C43" s="38"/>
      <c r="D43" s="18"/>
    </row>
    <row r="44" spans="1:4">
      <c r="A44" s="30"/>
      <c r="B44" s="31"/>
      <c r="C44" s="32"/>
      <c r="D44" s="18"/>
    </row>
    <row r="45" spans="1:4">
      <c r="A45" s="30"/>
      <c r="B45" s="31"/>
      <c r="C45" s="32"/>
      <c r="D45" s="18"/>
    </row>
    <row r="46" spans="1:4">
      <c r="A46" s="30"/>
      <c r="B46" s="31"/>
      <c r="C46" s="32"/>
      <c r="D46" s="18"/>
    </row>
    <row r="47" spans="1:4">
      <c r="A47" s="30"/>
      <c r="B47" s="31"/>
      <c r="C47" s="32"/>
      <c r="D47" s="18"/>
    </row>
    <row r="48" spans="1:4">
      <c r="A48" s="30"/>
      <c r="B48" s="31"/>
      <c r="C48" s="32"/>
      <c r="D48" s="18"/>
    </row>
    <row r="49" spans="1:4">
      <c r="A49" s="30"/>
      <c r="B49" s="31"/>
      <c r="C49" s="32"/>
      <c r="D49" s="18"/>
    </row>
    <row r="50" spans="1:4" s="43" customFormat="1" ht="15" thickBot="1">
      <c r="A50" s="45" t="s">
        <v>44</v>
      </c>
      <c r="B50" s="46">
        <f>SUM(B44:B49)</f>
        <v>0</v>
      </c>
      <c r="C50" s="47">
        <f>SUM(C44:C49)</f>
        <v>0</v>
      </c>
      <c r="D50" s="42"/>
    </row>
    <row r="51" spans="1:4" ht="15" thickBot="1">
      <c r="A51" s="48" t="s">
        <v>45</v>
      </c>
      <c r="B51" s="37"/>
      <c r="C51" s="38"/>
      <c r="D51" s="18"/>
    </row>
    <row r="52" spans="1:4">
      <c r="A52" s="30"/>
      <c r="B52" s="31"/>
      <c r="C52" s="32"/>
      <c r="D52" s="18"/>
    </row>
    <row r="53" spans="1:4">
      <c r="A53" s="30"/>
      <c r="B53" s="31"/>
      <c r="C53" s="32"/>
      <c r="D53" s="18"/>
    </row>
    <row r="54" spans="1:4">
      <c r="A54" s="30"/>
      <c r="B54" s="31"/>
      <c r="C54" s="32"/>
      <c r="D54" s="18"/>
    </row>
    <row r="55" spans="1:4">
      <c r="A55" s="30"/>
      <c r="B55" s="31"/>
      <c r="C55" s="32"/>
      <c r="D55" s="18"/>
    </row>
    <row r="56" spans="1:4">
      <c r="A56" s="30"/>
      <c r="B56" s="31"/>
      <c r="C56" s="32"/>
      <c r="D56" s="18"/>
    </row>
    <row r="57" spans="1:4">
      <c r="A57" s="33"/>
      <c r="B57" s="31"/>
      <c r="C57" s="32"/>
      <c r="D57" s="18"/>
    </row>
    <row r="58" spans="1:4" s="43" customFormat="1" ht="15" thickBot="1">
      <c r="A58" s="34" t="s">
        <v>46</v>
      </c>
      <c r="B58" s="46">
        <f>SUM(B52:B57)</f>
        <v>0</v>
      </c>
      <c r="C58" s="47">
        <f>SUM(C52:C57)</f>
        <v>0</v>
      </c>
      <c r="D58" s="42"/>
    </row>
    <row r="59" spans="1:4" ht="15" thickBot="1">
      <c r="A59" s="48" t="s">
        <v>47</v>
      </c>
      <c r="B59" s="37"/>
      <c r="C59" s="38"/>
      <c r="D59" s="18"/>
    </row>
    <row r="60" spans="1:4">
      <c r="A60" s="30"/>
      <c r="B60" s="31"/>
      <c r="C60" s="32"/>
      <c r="D60" s="18"/>
    </row>
    <row r="61" spans="1:4">
      <c r="A61" s="30"/>
      <c r="B61" s="31"/>
      <c r="C61" s="32"/>
      <c r="D61" s="18"/>
    </row>
    <row r="62" spans="1:4">
      <c r="A62" s="30"/>
      <c r="B62" s="31"/>
      <c r="C62" s="32"/>
      <c r="D62" s="18"/>
    </row>
    <row r="63" spans="1:4">
      <c r="A63" s="30"/>
      <c r="B63" s="31"/>
      <c r="C63" s="32"/>
      <c r="D63" s="18"/>
    </row>
    <row r="64" spans="1:4">
      <c r="A64" s="30"/>
      <c r="B64" s="31"/>
      <c r="C64" s="32"/>
      <c r="D64" s="18"/>
    </row>
    <row r="65" spans="1:4">
      <c r="A65" s="30"/>
      <c r="B65" s="31"/>
      <c r="C65" s="32"/>
      <c r="D65" s="18"/>
    </row>
    <row r="66" spans="1:4" s="43" customFormat="1" ht="15" thickBot="1">
      <c r="A66" s="34" t="s">
        <v>48</v>
      </c>
      <c r="B66" s="46">
        <f>SUM(B60:B65)</f>
        <v>0</v>
      </c>
      <c r="C66" s="47">
        <f>SUM(C60:C65)</f>
        <v>0</v>
      </c>
      <c r="D66" s="42"/>
    </row>
    <row r="67" spans="1:4" ht="15" thickBot="1">
      <c r="A67" s="48" t="s">
        <v>49</v>
      </c>
      <c r="B67" s="37"/>
      <c r="C67" s="38"/>
      <c r="D67" s="18"/>
    </row>
    <row r="68" spans="1:4">
      <c r="A68" s="30"/>
      <c r="B68" s="31"/>
      <c r="C68" s="32"/>
      <c r="D68" s="18"/>
    </row>
    <row r="69" spans="1:4">
      <c r="A69" s="30"/>
      <c r="B69" s="31"/>
      <c r="C69" s="32"/>
      <c r="D69" s="18"/>
    </row>
    <row r="70" spans="1:4">
      <c r="A70" s="30"/>
      <c r="B70" s="31"/>
      <c r="C70" s="32"/>
      <c r="D70" s="18"/>
    </row>
    <row r="71" spans="1:4">
      <c r="A71" s="30"/>
      <c r="B71" s="31"/>
      <c r="C71" s="32"/>
      <c r="D71" s="18"/>
    </row>
    <row r="72" spans="1:4" hidden="1">
      <c r="A72" s="30"/>
      <c r="B72" s="31"/>
      <c r="C72" s="32"/>
      <c r="D72" s="18"/>
    </row>
    <row r="73" spans="1:4" collapsed="1">
      <c r="A73" s="30"/>
      <c r="B73" s="31"/>
      <c r="C73" s="32"/>
      <c r="D73" s="18"/>
    </row>
    <row r="74" spans="1:4" s="43" customFormat="1" ht="15" thickBot="1">
      <c r="A74" s="34" t="s">
        <v>50</v>
      </c>
      <c r="B74" s="35">
        <f>SUM(B68:B73)</f>
        <v>0</v>
      </c>
      <c r="C74" s="36">
        <f>SUM(C68:C73)</f>
        <v>0</v>
      </c>
      <c r="D74" s="42"/>
    </row>
    <row r="75" spans="1:4" ht="15" thickBot="1">
      <c r="A75" s="48" t="s">
        <v>51</v>
      </c>
      <c r="B75" s="37"/>
      <c r="C75" s="38"/>
      <c r="D75" s="18"/>
    </row>
    <row r="76" spans="1:4">
      <c r="A76" s="30"/>
      <c r="B76" s="31"/>
      <c r="C76" s="32"/>
      <c r="D76" s="18"/>
    </row>
    <row r="77" spans="1:4">
      <c r="A77" s="30"/>
      <c r="B77" s="31"/>
      <c r="C77" s="32"/>
      <c r="D77" s="18"/>
    </row>
    <row r="78" spans="1:4">
      <c r="A78" s="30"/>
      <c r="B78" s="31"/>
      <c r="C78" s="32"/>
      <c r="D78" s="18"/>
    </row>
    <row r="79" spans="1:4">
      <c r="A79" s="30"/>
      <c r="B79" s="31"/>
      <c r="C79" s="32"/>
      <c r="D79" s="18"/>
    </row>
    <row r="80" spans="1:4">
      <c r="A80" s="30"/>
      <c r="B80" s="31"/>
      <c r="C80" s="32"/>
      <c r="D80" s="18"/>
    </row>
    <row r="81" spans="1:23">
      <c r="A81" s="30"/>
      <c r="B81" s="31"/>
      <c r="C81" s="32"/>
      <c r="D81" s="18"/>
    </row>
    <row r="82" spans="1:23" ht="15" customHeight="1" thickBot="1">
      <c r="A82" s="34" t="s">
        <v>52</v>
      </c>
      <c r="B82" s="46">
        <f>SUM(B76:B81)</f>
        <v>0</v>
      </c>
      <c r="C82" s="47">
        <f>SUM(C76:C81)</f>
        <v>0</v>
      </c>
      <c r="D82" s="18"/>
    </row>
    <row r="83" spans="1:23" ht="15" thickBot="1">
      <c r="A83" s="79" t="s">
        <v>31</v>
      </c>
      <c r="B83" s="80">
        <f xml:space="preserve"> B50+B58+B66+B74+B82</f>
        <v>0</v>
      </c>
      <c r="C83" s="81">
        <f xml:space="preserve"> C50+C58+C66+C74+C82</f>
        <v>0</v>
      </c>
      <c r="D83" s="18"/>
    </row>
    <row r="84" spans="1:23" ht="15" thickBot="1">
      <c r="A84" s="82" t="s">
        <v>53</v>
      </c>
      <c r="B84" s="187">
        <f>B40-B83</f>
        <v>0</v>
      </c>
      <c r="C84" s="188">
        <f>C40-C83</f>
        <v>0</v>
      </c>
      <c r="D84" s="50"/>
      <c r="E84" s="50"/>
      <c r="F84" s="50"/>
      <c r="G84" s="50"/>
      <c r="H84" s="50"/>
      <c r="I84" s="50"/>
      <c r="J84" s="50"/>
      <c r="K84" s="50"/>
      <c r="L84" s="50"/>
      <c r="M84" s="50"/>
      <c r="N84" s="50"/>
      <c r="O84" s="50"/>
      <c r="P84" s="50"/>
      <c r="Q84" s="50"/>
      <c r="R84" s="50"/>
      <c r="S84" s="50"/>
      <c r="T84" s="50"/>
      <c r="U84" s="50"/>
      <c r="V84" s="50"/>
      <c r="W84" s="50"/>
    </row>
    <row r="85" spans="1:23">
      <c r="A85" s="83"/>
      <c r="B85" s="49"/>
      <c r="C85" s="49"/>
      <c r="D85" s="50"/>
      <c r="E85" s="50"/>
      <c r="F85" s="50"/>
      <c r="G85" s="50"/>
      <c r="H85" s="50"/>
      <c r="I85" s="50"/>
      <c r="J85" s="50"/>
      <c r="K85" s="50"/>
      <c r="L85" s="50"/>
      <c r="M85" s="50"/>
      <c r="N85" s="50"/>
      <c r="O85" s="50"/>
      <c r="P85" s="50"/>
      <c r="Q85" s="50"/>
      <c r="R85" s="50"/>
      <c r="S85" s="50"/>
      <c r="T85" s="50"/>
      <c r="U85" s="50"/>
      <c r="V85" s="50"/>
      <c r="W85" s="50"/>
    </row>
    <row r="86" spans="1:23" ht="14" customHeight="1">
      <c r="A86" s="51" t="s">
        <v>32</v>
      </c>
      <c r="B86" s="84"/>
      <c r="C86" s="52"/>
      <c r="D86" s="50"/>
      <c r="E86" s="50"/>
      <c r="F86" s="50"/>
      <c r="G86" s="50"/>
      <c r="H86" s="50"/>
      <c r="I86" s="50"/>
      <c r="J86" s="50"/>
      <c r="K86" s="50"/>
      <c r="L86" s="50"/>
      <c r="M86" s="50"/>
      <c r="N86" s="50"/>
      <c r="O86" s="50"/>
      <c r="P86" s="50"/>
      <c r="Q86" s="50"/>
      <c r="R86" s="50"/>
      <c r="S86" s="50"/>
      <c r="T86" s="50"/>
      <c r="U86" s="50"/>
      <c r="V86" s="50"/>
      <c r="W86" s="50"/>
    </row>
    <row r="87" spans="1:23" ht="37" customHeight="1">
      <c r="A87" s="202" t="s">
        <v>54</v>
      </c>
      <c r="B87" s="203"/>
      <c r="C87" s="203"/>
      <c r="D87" s="204"/>
      <c r="E87" s="50"/>
      <c r="F87" s="50"/>
      <c r="G87" s="50"/>
      <c r="H87" s="50"/>
      <c r="I87" s="50"/>
      <c r="J87" s="50"/>
      <c r="K87" s="50"/>
      <c r="L87" s="50"/>
      <c r="M87" s="50"/>
      <c r="N87" s="50"/>
      <c r="O87" s="50"/>
      <c r="P87" s="50"/>
      <c r="Q87" s="50"/>
      <c r="R87" s="50"/>
      <c r="S87" s="50"/>
      <c r="T87" s="50"/>
      <c r="U87" s="50"/>
      <c r="V87" s="50"/>
      <c r="W87" s="50"/>
    </row>
    <row r="88" spans="1:23" ht="34" customHeight="1">
      <c r="A88" s="202" t="s">
        <v>55</v>
      </c>
      <c r="B88" s="203"/>
      <c r="C88" s="203"/>
      <c r="D88" s="204"/>
      <c r="E88" s="50"/>
      <c r="F88" s="50"/>
      <c r="G88" s="50"/>
      <c r="H88" s="50"/>
      <c r="I88" s="50"/>
      <c r="J88" s="50"/>
      <c r="K88" s="50"/>
      <c r="L88" s="50"/>
      <c r="M88" s="50"/>
      <c r="N88" s="50"/>
      <c r="O88" s="50"/>
      <c r="P88" s="50"/>
      <c r="Q88" s="50"/>
      <c r="R88" s="50"/>
      <c r="S88" s="50"/>
      <c r="T88" s="50"/>
      <c r="U88" s="50"/>
      <c r="V88" s="50"/>
      <c r="W88" s="50"/>
    </row>
    <row r="89" spans="1:23" ht="16" customHeight="1">
      <c r="A89" s="202" t="s">
        <v>56</v>
      </c>
      <c r="B89" s="205"/>
      <c r="C89" s="205"/>
      <c r="D89" s="50"/>
      <c r="E89" s="50"/>
      <c r="F89" s="50"/>
      <c r="G89" s="50"/>
      <c r="H89" s="50"/>
      <c r="I89" s="50"/>
      <c r="J89" s="50"/>
      <c r="K89" s="50"/>
      <c r="L89" s="50"/>
      <c r="M89" s="50"/>
      <c r="N89" s="50"/>
      <c r="O89" s="50"/>
      <c r="P89" s="50"/>
      <c r="Q89" s="50"/>
      <c r="R89" s="50"/>
      <c r="S89" s="50"/>
      <c r="T89" s="50"/>
      <c r="U89" s="50"/>
      <c r="V89" s="50"/>
      <c r="W89" s="50"/>
    </row>
    <row r="90" spans="1:23" ht="42" customHeight="1">
      <c r="A90" s="202" t="s">
        <v>57</v>
      </c>
      <c r="B90" s="203"/>
      <c r="C90" s="203"/>
      <c r="D90" s="204"/>
      <c r="E90" s="50"/>
      <c r="F90" s="50"/>
      <c r="G90" s="50"/>
      <c r="H90" s="50"/>
      <c r="I90" s="50"/>
      <c r="J90" s="50"/>
      <c r="K90" s="50"/>
      <c r="L90" s="50"/>
      <c r="M90" s="50"/>
      <c r="N90" s="50"/>
      <c r="O90" s="50"/>
      <c r="P90" s="50"/>
      <c r="Q90" s="50"/>
      <c r="R90" s="50"/>
      <c r="S90" s="50"/>
      <c r="T90" s="50"/>
      <c r="U90" s="50"/>
      <c r="V90" s="50"/>
      <c r="W90" s="50"/>
    </row>
    <row r="91" spans="1:23" ht="41" customHeight="1">
      <c r="A91" s="202" t="s">
        <v>58</v>
      </c>
      <c r="B91" s="203"/>
      <c r="C91" s="203"/>
      <c r="D91" s="204"/>
    </row>
    <row r="92" spans="1:23">
      <c r="A92" s="49"/>
      <c r="B92" s="20"/>
      <c r="C92" s="20"/>
      <c r="D92" s="18"/>
    </row>
    <row r="93" spans="1:23">
      <c r="A93" s="49"/>
      <c r="B93" s="20"/>
      <c r="C93" s="20"/>
      <c r="D93" s="18"/>
    </row>
    <row r="94" spans="1:23">
      <c r="A94" s="49"/>
      <c r="B94" s="20"/>
      <c r="C94" s="20"/>
      <c r="D94" s="18"/>
    </row>
    <row r="95" spans="1:23">
      <c r="A95" s="49"/>
      <c r="B95" s="20"/>
      <c r="C95" s="20"/>
      <c r="D95" s="18"/>
    </row>
    <row r="96" spans="1:23">
      <c r="A96" s="49"/>
      <c r="B96" s="20"/>
      <c r="C96" s="20"/>
      <c r="D96" s="18"/>
    </row>
    <row r="97" spans="1:4">
      <c r="A97" s="18"/>
      <c r="B97" s="53"/>
      <c r="C97" s="53"/>
      <c r="D97" s="18"/>
    </row>
    <row r="98" spans="1:4">
      <c r="A98" s="18"/>
      <c r="B98" s="53"/>
      <c r="C98" s="53"/>
      <c r="D98" s="18"/>
    </row>
    <row r="99" spans="1:4">
      <c r="A99" s="18"/>
      <c r="B99" s="53"/>
      <c r="C99" s="53"/>
    </row>
  </sheetData>
  <mergeCells count="5">
    <mergeCell ref="A87:C87"/>
    <mergeCell ref="A88:C88"/>
    <mergeCell ref="A89:C89"/>
    <mergeCell ref="A90:C90"/>
    <mergeCell ref="A91:C91"/>
  </mergeCells>
  <pageMargins left="0.5" right="0.5" top="0.5" bottom="0.5" header="0.5" footer="0.5"/>
  <pageSetup scale="65" orientation="portrait" r:id="rId1"/>
  <headerFooter alignWithMargins="0">
    <oddFooter>&amp;RRev. March 2010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C9EA3-C50D-0A4E-BA9A-C5B0FFAC34B8}">
  <sheetPr>
    <tabColor rgb="FFFFCC66"/>
    <pageSetUpPr fitToPage="1"/>
  </sheetPr>
  <dimension ref="A1:W91"/>
  <sheetViews>
    <sheetView showGridLines="0" topLeftCell="K1" zoomScaleNormal="100" workbookViewId="0">
      <selection activeCell="C11" sqref="C11"/>
    </sheetView>
  </sheetViews>
  <sheetFormatPr baseColWidth="10" defaultColWidth="8.83203125" defaultRowHeight="14"/>
  <cols>
    <col min="1" max="1" width="66.6640625" style="88" customWidth="1"/>
    <col min="2" max="2" width="22.1640625" style="167" customWidth="1"/>
    <col min="3" max="3" width="18.5" style="167" customWidth="1"/>
    <col min="4" max="4" width="19.6640625" style="88" customWidth="1"/>
    <col min="5" max="5" width="18.6640625" style="88" customWidth="1"/>
    <col min="6" max="6" width="16.6640625" style="88" customWidth="1"/>
    <col min="7" max="7" width="8.6640625" style="88" customWidth="1"/>
    <col min="8" max="8" width="16.6640625" style="88" customWidth="1"/>
    <col min="9" max="9" width="8.83203125" style="88"/>
    <col min="10" max="10" width="17.1640625" style="88" customWidth="1"/>
    <col min="11" max="11" width="15.33203125" style="168" customWidth="1"/>
    <col min="12" max="16384" width="8.83203125" style="88"/>
  </cols>
  <sheetData>
    <row r="1" spans="1:13" ht="37" customHeight="1">
      <c r="A1" s="85"/>
      <c r="B1" s="52"/>
      <c r="C1" s="52"/>
      <c r="D1" s="86"/>
      <c r="E1" s="86"/>
      <c r="F1" s="86"/>
      <c r="G1" s="86"/>
      <c r="H1" s="86"/>
      <c r="I1" s="86"/>
      <c r="J1" s="50"/>
      <c r="K1" s="87"/>
      <c r="L1" s="50"/>
      <c r="M1" s="50"/>
    </row>
    <row r="2" spans="1:13" ht="38" customHeight="1">
      <c r="A2" s="89" t="s">
        <v>59</v>
      </c>
      <c r="B2" s="90"/>
      <c r="C2" s="91"/>
      <c r="D2" s="92"/>
      <c r="E2" s="92"/>
      <c r="F2" s="92"/>
      <c r="G2" s="92"/>
      <c r="H2" s="92"/>
      <c r="I2" s="86"/>
      <c r="J2" s="50"/>
      <c r="K2" s="87"/>
      <c r="L2" s="50"/>
      <c r="M2" s="50"/>
    </row>
    <row r="3" spans="1:13" ht="16">
      <c r="A3" s="93" t="s">
        <v>60</v>
      </c>
      <c r="B3" s="52"/>
      <c r="C3" s="52"/>
      <c r="D3" s="86"/>
      <c r="E3" s="86"/>
      <c r="F3" s="86"/>
      <c r="G3" s="86"/>
      <c r="H3" s="86"/>
      <c r="I3" s="86"/>
      <c r="J3" s="50"/>
      <c r="K3" s="87"/>
      <c r="L3" s="50"/>
      <c r="M3" s="50"/>
    </row>
    <row r="4" spans="1:13" ht="12.75" customHeight="1">
      <c r="A4" s="206" t="s">
        <v>8</v>
      </c>
      <c r="B4" s="94"/>
      <c r="C4" s="52"/>
      <c r="D4" s="86"/>
      <c r="E4" s="86"/>
      <c r="F4" s="86"/>
      <c r="G4" s="86"/>
      <c r="H4" s="86"/>
      <c r="I4" s="86"/>
      <c r="J4" s="50"/>
      <c r="K4" s="87"/>
      <c r="L4" s="50"/>
      <c r="M4" s="50"/>
    </row>
    <row r="5" spans="1:13" s="99" customFormat="1" ht="15" customHeight="1">
      <c r="A5" s="206" t="s">
        <v>10</v>
      </c>
      <c r="B5" s="94"/>
      <c r="C5" s="95"/>
      <c r="D5" s="96"/>
      <c r="E5" s="96"/>
      <c r="F5" s="96"/>
      <c r="G5" s="96"/>
      <c r="H5" s="96"/>
      <c r="I5" s="96"/>
      <c r="J5" s="97"/>
      <c r="K5" s="98"/>
      <c r="L5" s="97"/>
      <c r="M5" s="97"/>
    </row>
    <row r="6" spans="1:13" s="99" customFormat="1" ht="15" customHeight="1">
      <c r="A6" s="206" t="s">
        <v>73</v>
      </c>
      <c r="B6" s="94"/>
      <c r="C6" s="95"/>
      <c r="D6" s="96"/>
      <c r="E6" s="96"/>
      <c r="F6" s="96"/>
      <c r="G6" s="96"/>
      <c r="H6" s="96"/>
      <c r="I6" s="96"/>
      <c r="J6" s="97"/>
      <c r="K6" s="98"/>
      <c r="L6" s="97"/>
      <c r="M6" s="97"/>
    </row>
    <row r="7" spans="1:13" s="99" customFormat="1" ht="16" customHeight="1">
      <c r="A7" s="206" t="s">
        <v>12</v>
      </c>
      <c r="B7" s="100" t="s">
        <v>34</v>
      </c>
      <c r="C7" s="95"/>
      <c r="D7" s="96"/>
      <c r="E7" s="96"/>
      <c r="F7" s="96"/>
      <c r="G7" s="96"/>
      <c r="H7" s="96"/>
      <c r="I7" s="96"/>
      <c r="J7" s="97"/>
      <c r="K7" s="98"/>
      <c r="L7" s="97"/>
      <c r="M7" s="97"/>
    </row>
    <row r="8" spans="1:13" ht="12.75" customHeight="1">
      <c r="A8" s="206" t="s">
        <v>61</v>
      </c>
      <c r="B8" s="101">
        <f>'Budget prévisionnel'!B8</f>
        <v>0</v>
      </c>
      <c r="C8" s="52"/>
      <c r="D8" s="86"/>
      <c r="E8" s="86"/>
      <c r="F8" s="86"/>
      <c r="G8" s="86"/>
      <c r="H8" s="86"/>
      <c r="I8" s="86"/>
      <c r="J8" s="50"/>
      <c r="K8" s="87"/>
      <c r="L8" s="50"/>
      <c r="M8" s="50"/>
    </row>
    <row r="9" spans="1:13" ht="12.75" customHeight="1">
      <c r="A9" s="206" t="s">
        <v>62</v>
      </c>
      <c r="B9" s="101">
        <f>'Budget prévisionnel'!B9</f>
        <v>0</v>
      </c>
      <c r="C9" s="52"/>
      <c r="D9" s="86"/>
      <c r="E9" s="86"/>
      <c r="F9" s="86"/>
      <c r="G9" s="86"/>
      <c r="H9" s="86"/>
      <c r="I9" s="86"/>
      <c r="J9" s="50"/>
      <c r="K9" s="87"/>
      <c r="L9" s="50"/>
      <c r="M9" s="50"/>
    </row>
    <row r="10" spans="1:13">
      <c r="A10" s="208" t="s">
        <v>63</v>
      </c>
      <c r="B10" s="101">
        <f>B9+B8</f>
        <v>0</v>
      </c>
      <c r="C10" s="52"/>
      <c r="D10" s="86"/>
      <c r="E10" s="86"/>
      <c r="F10" s="86"/>
      <c r="G10" s="86"/>
      <c r="H10" s="86"/>
      <c r="I10" s="86"/>
      <c r="J10" s="50"/>
      <c r="K10" s="87"/>
      <c r="L10" s="50"/>
      <c r="M10" s="50"/>
    </row>
    <row r="11" spans="1:13" ht="12.75" customHeight="1">
      <c r="A11" s="206" t="s">
        <v>64</v>
      </c>
      <c r="B11" s="27" t="e">
        <f>B8/B10</f>
        <v>#DIV/0!</v>
      </c>
      <c r="C11" s="86"/>
      <c r="D11" s="86"/>
      <c r="E11" s="86"/>
      <c r="F11" s="86"/>
      <c r="G11" s="86"/>
      <c r="H11" s="86"/>
      <c r="I11" s="86"/>
      <c r="J11" s="50"/>
      <c r="K11" s="87"/>
      <c r="L11" s="50"/>
      <c r="M11" s="50"/>
    </row>
    <row r="12" spans="1:13" ht="23" customHeight="1" thickBot="1">
      <c r="A12" s="102"/>
      <c r="B12" s="103"/>
      <c r="C12" s="103"/>
      <c r="D12" s="104"/>
      <c r="E12" s="104"/>
      <c r="F12" s="86"/>
      <c r="G12" s="86"/>
      <c r="H12" s="86"/>
      <c r="I12" s="86"/>
      <c r="J12" s="50"/>
      <c r="K12" s="87"/>
      <c r="L12" s="50"/>
      <c r="M12" s="50"/>
    </row>
    <row r="13" spans="1:13" ht="15" customHeight="1">
      <c r="A13" s="105"/>
      <c r="B13" s="192" t="s">
        <v>33</v>
      </c>
      <c r="C13" s="193"/>
      <c r="D13" s="194" t="s">
        <v>65</v>
      </c>
      <c r="E13" s="195"/>
      <c r="F13" s="196" t="s">
        <v>66</v>
      </c>
      <c r="G13" s="197"/>
      <c r="H13" s="197"/>
      <c r="I13" s="198"/>
      <c r="J13" s="50"/>
      <c r="K13" s="87"/>
      <c r="L13" s="50"/>
      <c r="M13" s="50"/>
    </row>
    <row r="14" spans="1:13" ht="50" customHeight="1" thickBot="1">
      <c r="A14" s="106" t="s">
        <v>67</v>
      </c>
      <c r="B14" s="172" t="s">
        <v>68</v>
      </c>
      <c r="C14" s="108" t="s">
        <v>18</v>
      </c>
      <c r="D14" s="109" t="s">
        <v>69</v>
      </c>
      <c r="E14" s="110" t="s">
        <v>18</v>
      </c>
      <c r="F14" s="107" t="s">
        <v>68</v>
      </c>
      <c r="G14" s="111" t="s">
        <v>70</v>
      </c>
      <c r="H14" s="177" t="s">
        <v>18</v>
      </c>
      <c r="I14" s="112" t="s">
        <v>70</v>
      </c>
      <c r="J14" s="50"/>
      <c r="K14" s="87"/>
      <c r="L14" s="50"/>
      <c r="M14" s="50"/>
    </row>
    <row r="15" spans="1:13" ht="24" customHeight="1" thickBot="1">
      <c r="A15" s="113" t="s">
        <v>37</v>
      </c>
      <c r="B15" s="114"/>
      <c r="C15" s="117"/>
      <c r="D15" s="114"/>
      <c r="E15" s="115"/>
      <c r="F15" s="114"/>
      <c r="G15" s="116"/>
      <c r="H15" s="178"/>
      <c r="I15" s="117"/>
      <c r="J15" s="50"/>
      <c r="K15" s="87"/>
      <c r="L15" s="50"/>
      <c r="M15" s="50"/>
    </row>
    <row r="16" spans="1:13" ht="12.75" customHeight="1" thickBot="1">
      <c r="A16" s="118" t="s">
        <v>20</v>
      </c>
      <c r="B16" s="119"/>
      <c r="C16" s="120"/>
      <c r="D16" s="121"/>
      <c r="E16" s="122"/>
      <c r="F16" s="119"/>
      <c r="G16" s="123" t="str">
        <f>IFERROR(+F16/B16,"")</f>
        <v/>
      </c>
      <c r="H16" s="179"/>
      <c r="I16" s="124" t="str">
        <f>IFERROR(+H16/C16,"")</f>
        <v/>
      </c>
      <c r="J16" s="50"/>
      <c r="K16" s="87"/>
      <c r="L16" s="50"/>
      <c r="M16" s="50"/>
    </row>
    <row r="17" spans="1:13" ht="12.75" customHeight="1">
      <c r="A17" s="125"/>
      <c r="B17" s="126">
        <f>'Budget prévisionnel'!B17</f>
        <v>0</v>
      </c>
      <c r="C17" s="169">
        <f>'Budget prévisionnel'!C17</f>
        <v>0</v>
      </c>
      <c r="D17" s="127"/>
      <c r="E17" s="128"/>
      <c r="F17" s="126">
        <f>D17-B17</f>
        <v>0</v>
      </c>
      <c r="G17" s="129"/>
      <c r="H17" s="180">
        <f>E17-C17</f>
        <v>0</v>
      </c>
      <c r="I17" s="130"/>
      <c r="J17" s="50"/>
      <c r="K17" s="87"/>
      <c r="L17" s="50"/>
      <c r="M17" s="50"/>
    </row>
    <row r="18" spans="1:13" ht="12.75" customHeight="1">
      <c r="A18" s="125"/>
      <c r="B18" s="126">
        <f>'Budget prévisionnel'!B18</f>
        <v>0</v>
      </c>
      <c r="C18" s="169">
        <f>'Budget prévisionnel'!C18</f>
        <v>0</v>
      </c>
      <c r="D18" s="127"/>
      <c r="E18" s="128"/>
      <c r="F18" s="126">
        <f t="shared" ref="F18:F22" si="0">D18-B18</f>
        <v>0</v>
      </c>
      <c r="G18" s="129"/>
      <c r="H18" s="180">
        <f t="shared" ref="H18:H22" si="1">E18-C18</f>
        <v>0</v>
      </c>
      <c r="I18" s="130"/>
      <c r="J18" s="50"/>
      <c r="K18" s="87"/>
      <c r="L18" s="50"/>
      <c r="M18" s="50"/>
    </row>
    <row r="19" spans="1:13" ht="12.75" customHeight="1">
      <c r="A19" s="125"/>
      <c r="B19" s="126">
        <f>'Budget prévisionnel'!B19</f>
        <v>0</v>
      </c>
      <c r="C19" s="169">
        <f>'Budget prévisionnel'!C19</f>
        <v>0</v>
      </c>
      <c r="D19" s="127"/>
      <c r="E19" s="128"/>
      <c r="F19" s="126">
        <f t="shared" si="0"/>
        <v>0</v>
      </c>
      <c r="G19" s="129"/>
      <c r="H19" s="180">
        <f t="shared" si="1"/>
        <v>0</v>
      </c>
      <c r="I19" s="130"/>
      <c r="J19" s="50"/>
      <c r="K19" s="87"/>
      <c r="L19" s="50"/>
      <c r="M19" s="50"/>
    </row>
    <row r="20" spans="1:13" ht="12.75" customHeight="1">
      <c r="A20" s="125"/>
      <c r="B20" s="126">
        <f>'Budget prévisionnel'!B20</f>
        <v>0</v>
      </c>
      <c r="C20" s="169">
        <f>'Budget prévisionnel'!C20</f>
        <v>0</v>
      </c>
      <c r="D20" s="127"/>
      <c r="E20" s="128"/>
      <c r="F20" s="126">
        <f t="shared" si="0"/>
        <v>0</v>
      </c>
      <c r="G20" s="129"/>
      <c r="H20" s="180">
        <f t="shared" si="1"/>
        <v>0</v>
      </c>
      <c r="I20" s="130"/>
      <c r="J20" s="50"/>
      <c r="K20" s="87"/>
      <c r="L20" s="50"/>
      <c r="M20" s="50"/>
    </row>
    <row r="21" spans="1:13" ht="12.75" customHeight="1">
      <c r="A21" s="125"/>
      <c r="B21" s="126">
        <f>'Budget prévisionnel'!B21</f>
        <v>0</v>
      </c>
      <c r="C21" s="169">
        <f>'Budget prévisionnel'!C21</f>
        <v>0</v>
      </c>
      <c r="D21" s="127"/>
      <c r="E21" s="128"/>
      <c r="F21" s="126">
        <f t="shared" si="0"/>
        <v>0</v>
      </c>
      <c r="G21" s="129"/>
      <c r="H21" s="180">
        <f t="shared" si="1"/>
        <v>0</v>
      </c>
      <c r="I21" s="130"/>
      <c r="J21" s="50"/>
      <c r="K21" s="87"/>
      <c r="L21" s="50"/>
      <c r="M21" s="50"/>
    </row>
    <row r="22" spans="1:13" ht="12.75" customHeight="1">
      <c r="A22" s="131"/>
      <c r="B22" s="126">
        <f>'Budget prévisionnel'!B22</f>
        <v>0</v>
      </c>
      <c r="C22" s="169">
        <f>'Budget prévisionnel'!C22</f>
        <v>0</v>
      </c>
      <c r="D22" s="127"/>
      <c r="E22" s="128"/>
      <c r="F22" s="126">
        <f t="shared" si="0"/>
        <v>0</v>
      </c>
      <c r="G22" s="129"/>
      <c r="H22" s="180">
        <f t="shared" si="1"/>
        <v>0</v>
      </c>
      <c r="I22" s="130"/>
      <c r="J22" s="50"/>
      <c r="K22" s="87"/>
      <c r="L22" s="50"/>
      <c r="M22" s="50"/>
    </row>
    <row r="23" spans="1:13" ht="12.75" customHeight="1" thickBot="1">
      <c r="A23" s="132" t="s">
        <v>38</v>
      </c>
      <c r="B23" s="133">
        <f t="shared" ref="B23:F23" si="2">SUM(B17:B22)</f>
        <v>0</v>
      </c>
      <c r="C23" s="134">
        <f t="shared" si="2"/>
        <v>0</v>
      </c>
      <c r="D23" s="135">
        <f t="shared" si="2"/>
        <v>0</v>
      </c>
      <c r="E23" s="136">
        <f t="shared" si="2"/>
        <v>0</v>
      </c>
      <c r="F23" s="135">
        <f t="shared" si="2"/>
        <v>0</v>
      </c>
      <c r="G23" s="173" t="e">
        <f>F23/B23</f>
        <v>#DIV/0!</v>
      </c>
      <c r="H23" s="181">
        <f>SUM(H17:H22)</f>
        <v>0</v>
      </c>
      <c r="I23" s="137" t="e">
        <f>H23/C23</f>
        <v>#DIV/0!</v>
      </c>
      <c r="J23" s="50"/>
      <c r="K23" s="87"/>
      <c r="L23" s="50"/>
      <c r="M23" s="50"/>
    </row>
    <row r="24" spans="1:13" ht="12.75" customHeight="1" thickBot="1">
      <c r="A24" s="118" t="s">
        <v>39</v>
      </c>
      <c r="B24" s="119"/>
      <c r="C24" s="120"/>
      <c r="D24" s="121"/>
      <c r="E24" s="138"/>
      <c r="F24" s="119"/>
      <c r="G24" s="123"/>
      <c r="H24" s="179"/>
      <c r="I24" s="124"/>
      <c r="J24" s="50"/>
      <c r="K24" s="87"/>
      <c r="L24" s="50"/>
      <c r="M24" s="50"/>
    </row>
    <row r="25" spans="1:13" ht="12.75" customHeight="1">
      <c r="A25" s="139"/>
      <c r="B25" s="126">
        <f>'Budget prévisionnel'!B25</f>
        <v>0</v>
      </c>
      <c r="C25" s="169">
        <f>'Budget prévisionnel'!C25</f>
        <v>0</v>
      </c>
      <c r="D25" s="127"/>
      <c r="E25" s="128"/>
      <c r="F25" s="126">
        <f t="shared" ref="F25:F30" si="3">D25-B25</f>
        <v>0</v>
      </c>
      <c r="G25" s="129"/>
      <c r="H25" s="180">
        <f t="shared" ref="H25:H30" si="4">E25-C25</f>
        <v>0</v>
      </c>
      <c r="I25" s="130"/>
      <c r="J25" s="50"/>
      <c r="K25" s="87"/>
      <c r="L25" s="50"/>
      <c r="M25" s="50"/>
    </row>
    <row r="26" spans="1:13" ht="12.75" customHeight="1">
      <c r="A26" s="139"/>
      <c r="B26" s="126">
        <f>'Budget prévisionnel'!B26</f>
        <v>0</v>
      </c>
      <c r="C26" s="169">
        <f>'Budget prévisionnel'!C26</f>
        <v>0</v>
      </c>
      <c r="D26" s="127"/>
      <c r="E26" s="128"/>
      <c r="F26" s="126">
        <f t="shared" si="3"/>
        <v>0</v>
      </c>
      <c r="G26" s="129"/>
      <c r="H26" s="180">
        <f t="shared" si="4"/>
        <v>0</v>
      </c>
      <c r="I26" s="130"/>
      <c r="J26" s="50"/>
      <c r="K26" s="87"/>
      <c r="L26" s="50"/>
      <c r="M26" s="50"/>
    </row>
    <row r="27" spans="1:13" ht="12.75" customHeight="1">
      <c r="A27" s="139"/>
      <c r="B27" s="126">
        <f>'Budget prévisionnel'!B27</f>
        <v>0</v>
      </c>
      <c r="C27" s="169">
        <f>'Budget prévisionnel'!C27</f>
        <v>0</v>
      </c>
      <c r="D27" s="127"/>
      <c r="E27" s="128"/>
      <c r="F27" s="126">
        <f t="shared" si="3"/>
        <v>0</v>
      </c>
      <c r="G27" s="129"/>
      <c r="H27" s="180">
        <f t="shared" si="4"/>
        <v>0</v>
      </c>
      <c r="I27" s="130"/>
      <c r="J27" s="50"/>
      <c r="K27" s="87"/>
      <c r="L27" s="50"/>
      <c r="M27" s="50"/>
    </row>
    <row r="28" spans="1:13" ht="12.75" customHeight="1">
      <c r="A28" s="139"/>
      <c r="B28" s="126">
        <f>'Budget prévisionnel'!B28</f>
        <v>0</v>
      </c>
      <c r="C28" s="169">
        <f>'Budget prévisionnel'!C28</f>
        <v>0</v>
      </c>
      <c r="D28" s="127"/>
      <c r="E28" s="128"/>
      <c r="F28" s="126">
        <f t="shared" si="3"/>
        <v>0</v>
      </c>
      <c r="G28" s="129"/>
      <c r="H28" s="180">
        <f t="shared" si="4"/>
        <v>0</v>
      </c>
      <c r="I28" s="130"/>
      <c r="J28" s="50"/>
      <c r="K28" s="87"/>
      <c r="L28" s="50"/>
      <c r="M28" s="50"/>
    </row>
    <row r="29" spans="1:13" ht="12.75" customHeight="1">
      <c r="A29" s="139"/>
      <c r="B29" s="126">
        <f>'Budget prévisionnel'!B29</f>
        <v>0</v>
      </c>
      <c r="C29" s="169">
        <f>'Budget prévisionnel'!C29</f>
        <v>0</v>
      </c>
      <c r="D29" s="127"/>
      <c r="E29" s="128"/>
      <c r="F29" s="126">
        <f t="shared" si="3"/>
        <v>0</v>
      </c>
      <c r="G29" s="129"/>
      <c r="H29" s="180">
        <f t="shared" si="4"/>
        <v>0</v>
      </c>
      <c r="I29" s="130"/>
      <c r="J29" s="50"/>
      <c r="K29" s="87"/>
      <c r="L29" s="50"/>
      <c r="M29" s="50"/>
    </row>
    <row r="30" spans="1:13" ht="12.75" customHeight="1">
      <c r="A30" s="131"/>
      <c r="B30" s="126">
        <f>'Budget prévisionnel'!B30</f>
        <v>0</v>
      </c>
      <c r="C30" s="169">
        <f>'Budget prévisionnel'!C30</f>
        <v>0</v>
      </c>
      <c r="D30" s="127"/>
      <c r="E30" s="128"/>
      <c r="F30" s="126">
        <f t="shared" si="3"/>
        <v>0</v>
      </c>
      <c r="G30" s="129"/>
      <c r="H30" s="180">
        <f t="shared" si="4"/>
        <v>0</v>
      </c>
      <c r="I30" s="130"/>
      <c r="J30" s="50"/>
      <c r="K30" s="87"/>
      <c r="L30" s="50"/>
      <c r="M30" s="50"/>
    </row>
    <row r="31" spans="1:13" ht="12.75" customHeight="1" thickBot="1">
      <c r="A31" s="132" t="s">
        <v>40</v>
      </c>
      <c r="B31" s="135">
        <f t="shared" ref="B31:F31" si="5">SUM(B25:B30)</f>
        <v>0</v>
      </c>
      <c r="C31" s="140">
        <f t="shared" si="5"/>
        <v>0</v>
      </c>
      <c r="D31" s="135">
        <f t="shared" si="5"/>
        <v>0</v>
      </c>
      <c r="E31" s="136">
        <f t="shared" si="5"/>
        <v>0</v>
      </c>
      <c r="F31" s="135">
        <f t="shared" si="5"/>
        <v>0</v>
      </c>
      <c r="G31" s="173" t="e">
        <f>F31/B31</f>
        <v>#DIV/0!</v>
      </c>
      <c r="H31" s="181">
        <f>SUM(H25:H30)</f>
        <v>0</v>
      </c>
      <c r="I31" s="137" t="e">
        <f>H31/C31</f>
        <v>#DIV/0!</v>
      </c>
      <c r="J31" s="50"/>
      <c r="K31" s="87"/>
      <c r="L31" s="50"/>
      <c r="M31" s="50"/>
    </row>
    <row r="32" spans="1:13" ht="12.75" customHeight="1" thickBot="1">
      <c r="A32" s="118" t="s">
        <v>41</v>
      </c>
      <c r="B32" s="119"/>
      <c r="C32" s="120"/>
      <c r="D32" s="121"/>
      <c r="E32" s="138"/>
      <c r="F32" s="119"/>
      <c r="G32" s="123"/>
      <c r="H32" s="179"/>
      <c r="I32" s="124"/>
      <c r="J32" s="50"/>
      <c r="K32" s="87"/>
      <c r="L32" s="50"/>
      <c r="M32" s="50"/>
    </row>
    <row r="33" spans="1:13" ht="12.75" customHeight="1">
      <c r="A33" s="131"/>
      <c r="B33" s="126">
        <f>'Budget prévisionnel'!B33</f>
        <v>0</v>
      </c>
      <c r="C33" s="169">
        <f>'Budget prévisionnel'!C33</f>
        <v>0</v>
      </c>
      <c r="D33" s="127"/>
      <c r="E33" s="128"/>
      <c r="F33" s="126">
        <f t="shared" ref="F33:F38" si="6">D33-B33</f>
        <v>0</v>
      </c>
      <c r="G33" s="129"/>
      <c r="H33" s="180">
        <f t="shared" ref="H33:H38" si="7">E33-C33</f>
        <v>0</v>
      </c>
      <c r="I33" s="130"/>
      <c r="J33" s="50"/>
      <c r="K33" s="87"/>
      <c r="L33" s="50"/>
      <c r="M33" s="50"/>
    </row>
    <row r="34" spans="1:13" ht="12.75" customHeight="1">
      <c r="A34" s="131"/>
      <c r="B34" s="126">
        <f>'Budget prévisionnel'!B34</f>
        <v>0</v>
      </c>
      <c r="C34" s="169">
        <f>'Budget prévisionnel'!C34</f>
        <v>0</v>
      </c>
      <c r="D34" s="127"/>
      <c r="E34" s="128"/>
      <c r="F34" s="126">
        <f t="shared" si="6"/>
        <v>0</v>
      </c>
      <c r="G34" s="129"/>
      <c r="H34" s="180">
        <f t="shared" si="7"/>
        <v>0</v>
      </c>
      <c r="I34" s="130"/>
      <c r="J34" s="50"/>
      <c r="K34" s="87"/>
      <c r="L34" s="50"/>
      <c r="M34" s="50"/>
    </row>
    <row r="35" spans="1:13" ht="12.75" customHeight="1">
      <c r="A35" s="131"/>
      <c r="B35" s="126">
        <f>'Budget prévisionnel'!B35</f>
        <v>0</v>
      </c>
      <c r="C35" s="169">
        <f>'Budget prévisionnel'!C35</f>
        <v>0</v>
      </c>
      <c r="D35" s="127"/>
      <c r="E35" s="128"/>
      <c r="F35" s="126">
        <f t="shared" si="6"/>
        <v>0</v>
      </c>
      <c r="G35" s="129"/>
      <c r="H35" s="180">
        <f t="shared" si="7"/>
        <v>0</v>
      </c>
      <c r="I35" s="130"/>
      <c r="J35" s="50"/>
      <c r="K35" s="87"/>
      <c r="L35" s="50"/>
      <c r="M35" s="50"/>
    </row>
    <row r="36" spans="1:13" ht="12.75" customHeight="1">
      <c r="A36" s="131"/>
      <c r="B36" s="126">
        <f>'Budget prévisionnel'!B36</f>
        <v>0</v>
      </c>
      <c r="C36" s="169">
        <f>'Budget prévisionnel'!C36</f>
        <v>0</v>
      </c>
      <c r="D36" s="127"/>
      <c r="E36" s="128"/>
      <c r="F36" s="126">
        <f t="shared" si="6"/>
        <v>0</v>
      </c>
      <c r="G36" s="129"/>
      <c r="H36" s="180">
        <f t="shared" si="7"/>
        <v>0</v>
      </c>
      <c r="I36" s="130"/>
      <c r="J36" s="50"/>
      <c r="K36" s="87"/>
      <c r="L36" s="50"/>
      <c r="M36" s="50"/>
    </row>
    <row r="37" spans="1:13" ht="12.75" customHeight="1">
      <c r="A37" s="131"/>
      <c r="B37" s="126">
        <f>'Budget prévisionnel'!B37</f>
        <v>0</v>
      </c>
      <c r="C37" s="169">
        <f>'Budget prévisionnel'!C37</f>
        <v>0</v>
      </c>
      <c r="D37" s="127"/>
      <c r="E37" s="128"/>
      <c r="F37" s="126">
        <f t="shared" si="6"/>
        <v>0</v>
      </c>
      <c r="G37" s="129"/>
      <c r="H37" s="180">
        <f t="shared" si="7"/>
        <v>0</v>
      </c>
      <c r="I37" s="130"/>
      <c r="J37" s="50"/>
      <c r="K37" s="87"/>
      <c r="L37" s="50"/>
      <c r="M37" s="50"/>
    </row>
    <row r="38" spans="1:13" ht="12.75" customHeight="1">
      <c r="A38" s="131"/>
      <c r="B38" s="126">
        <f>'Budget prévisionnel'!B38</f>
        <v>0</v>
      </c>
      <c r="C38" s="169">
        <f>'Budget prévisionnel'!C38</f>
        <v>0</v>
      </c>
      <c r="D38" s="127"/>
      <c r="E38" s="128"/>
      <c r="F38" s="126">
        <f t="shared" si="6"/>
        <v>0</v>
      </c>
      <c r="G38" s="129"/>
      <c r="H38" s="180">
        <f t="shared" si="7"/>
        <v>0</v>
      </c>
      <c r="I38" s="130"/>
      <c r="J38" s="50"/>
      <c r="K38" s="87"/>
      <c r="L38" s="50"/>
      <c r="M38" s="50"/>
    </row>
    <row r="39" spans="1:13" ht="12.75" customHeight="1" thickBot="1">
      <c r="A39" s="132" t="s">
        <v>42</v>
      </c>
      <c r="B39" s="135">
        <f t="shared" ref="B39:F39" si="8">SUM(B33:B38)</f>
        <v>0</v>
      </c>
      <c r="C39" s="140">
        <f t="shared" si="8"/>
        <v>0</v>
      </c>
      <c r="D39" s="135">
        <f t="shared" si="8"/>
        <v>0</v>
      </c>
      <c r="E39" s="136">
        <f t="shared" si="8"/>
        <v>0</v>
      </c>
      <c r="F39" s="135">
        <f t="shared" si="8"/>
        <v>0</v>
      </c>
      <c r="G39" s="173" t="e">
        <f>F39/B39</f>
        <v>#DIV/0!</v>
      </c>
      <c r="H39" s="181">
        <f>SUM(H33:H38)</f>
        <v>0</v>
      </c>
      <c r="I39" s="137" t="e">
        <f>H39/C39</f>
        <v>#DIV/0!</v>
      </c>
      <c r="J39" s="50"/>
      <c r="K39" s="87"/>
      <c r="L39" s="50"/>
      <c r="M39" s="50"/>
    </row>
    <row r="40" spans="1:13" ht="20" customHeight="1" thickBot="1">
      <c r="A40" s="141" t="s">
        <v>24</v>
      </c>
      <c r="B40" s="142">
        <f>B39+B31+B23</f>
        <v>0</v>
      </c>
      <c r="C40" s="142">
        <f>C39+C31+C23</f>
        <v>0</v>
      </c>
      <c r="D40" s="142">
        <f>SUM(D16:D39)</f>
        <v>0</v>
      </c>
      <c r="E40" s="143">
        <f>SUM(E16:E39)</f>
        <v>0</v>
      </c>
      <c r="F40" s="175">
        <f>SUM(F16:F39)</f>
        <v>0</v>
      </c>
      <c r="G40" s="144" t="e">
        <f>F40/B40</f>
        <v>#DIV/0!</v>
      </c>
      <c r="H40" s="182">
        <f>SUM(H16:H39)</f>
        <v>0</v>
      </c>
      <c r="I40" s="145" t="e">
        <f>H40/C40</f>
        <v>#DIV/0!</v>
      </c>
      <c r="J40" s="50"/>
      <c r="K40" s="87"/>
      <c r="L40" s="50"/>
      <c r="M40" s="50"/>
    </row>
    <row r="41" spans="1:13" ht="15" customHeight="1" thickBot="1">
      <c r="A41" s="146"/>
      <c r="B41" s="147"/>
      <c r="C41" s="148"/>
      <c r="D41" s="147"/>
      <c r="E41" s="148"/>
      <c r="F41" s="147"/>
      <c r="G41" s="149"/>
      <c r="H41" s="183"/>
      <c r="I41" s="148"/>
      <c r="J41" s="50"/>
      <c r="K41" s="87"/>
      <c r="L41" s="50"/>
      <c r="M41" s="50"/>
    </row>
    <row r="42" spans="1:13" ht="18" customHeight="1" thickBot="1">
      <c r="A42" s="150" t="s">
        <v>25</v>
      </c>
      <c r="B42" s="151"/>
      <c r="C42" s="154"/>
      <c r="D42" s="151"/>
      <c r="E42" s="152"/>
      <c r="F42" s="151"/>
      <c r="G42" s="153"/>
      <c r="H42" s="184"/>
      <c r="I42" s="154"/>
      <c r="J42" s="50"/>
      <c r="K42" s="87"/>
      <c r="L42" s="50"/>
      <c r="M42" s="50"/>
    </row>
    <row r="43" spans="1:13" ht="15" thickBot="1">
      <c r="A43" s="44" t="s">
        <v>43</v>
      </c>
      <c r="B43" s="119"/>
      <c r="C43" s="120"/>
      <c r="D43" s="121"/>
      <c r="E43" s="138"/>
      <c r="F43" s="119"/>
      <c r="G43" s="123" t="str">
        <f>IFERROR(+F43/B43,"")</f>
        <v/>
      </c>
      <c r="H43" s="179"/>
      <c r="I43" s="124" t="str">
        <f>IFERROR(+H43/C43,"")</f>
        <v/>
      </c>
      <c r="J43" s="50"/>
      <c r="K43" s="87"/>
      <c r="L43" s="50"/>
      <c r="M43" s="50"/>
    </row>
    <row r="44" spans="1:13">
      <c r="A44" s="30"/>
      <c r="B44" s="126">
        <f>'Budget prévisionnel'!B44</f>
        <v>0</v>
      </c>
      <c r="C44" s="169">
        <f>'Budget prévisionnel'!C44</f>
        <v>0</v>
      </c>
      <c r="D44" s="127"/>
      <c r="E44" s="128"/>
      <c r="F44" s="126">
        <f t="shared" ref="F44:F49" si="9">D44-B44</f>
        <v>0</v>
      </c>
      <c r="G44" s="129"/>
      <c r="H44" s="180">
        <f t="shared" ref="H44:H49" si="10">E44-C44</f>
        <v>0</v>
      </c>
      <c r="I44" s="130"/>
      <c r="J44" s="50"/>
      <c r="K44" s="87"/>
      <c r="L44" s="50"/>
      <c r="M44" s="50"/>
    </row>
    <row r="45" spans="1:13">
      <c r="A45" s="30"/>
      <c r="B45" s="126">
        <f>'Budget prévisionnel'!B45</f>
        <v>0</v>
      </c>
      <c r="C45" s="169">
        <f>'Budget prévisionnel'!C45</f>
        <v>0</v>
      </c>
      <c r="D45" s="127"/>
      <c r="E45" s="128"/>
      <c r="F45" s="126">
        <f t="shared" si="9"/>
        <v>0</v>
      </c>
      <c r="G45" s="129"/>
      <c r="H45" s="180">
        <f t="shared" si="10"/>
        <v>0</v>
      </c>
      <c r="I45" s="130"/>
      <c r="J45" s="50"/>
      <c r="K45" s="87"/>
      <c r="L45" s="50"/>
      <c r="M45" s="50"/>
    </row>
    <row r="46" spans="1:13">
      <c r="A46" s="30"/>
      <c r="B46" s="126">
        <f>'Budget prévisionnel'!B46</f>
        <v>0</v>
      </c>
      <c r="C46" s="169">
        <f>'Budget prévisionnel'!C46</f>
        <v>0</v>
      </c>
      <c r="D46" s="127"/>
      <c r="E46" s="128"/>
      <c r="F46" s="126">
        <f t="shared" si="9"/>
        <v>0</v>
      </c>
      <c r="G46" s="129"/>
      <c r="H46" s="180">
        <f t="shared" si="10"/>
        <v>0</v>
      </c>
      <c r="I46" s="130"/>
      <c r="J46" s="50"/>
      <c r="K46" s="87"/>
      <c r="L46" s="50"/>
      <c r="M46" s="50"/>
    </row>
    <row r="47" spans="1:13">
      <c r="A47" s="30"/>
      <c r="B47" s="126">
        <f>'Budget prévisionnel'!B47</f>
        <v>0</v>
      </c>
      <c r="C47" s="169">
        <f>'Budget prévisionnel'!C47</f>
        <v>0</v>
      </c>
      <c r="D47" s="127"/>
      <c r="E47" s="128"/>
      <c r="F47" s="126">
        <f t="shared" si="9"/>
        <v>0</v>
      </c>
      <c r="G47" s="129"/>
      <c r="H47" s="180">
        <f t="shared" si="10"/>
        <v>0</v>
      </c>
      <c r="I47" s="130"/>
      <c r="J47" s="50"/>
      <c r="K47" s="87"/>
      <c r="L47" s="50"/>
      <c r="M47" s="50"/>
    </row>
    <row r="48" spans="1:13">
      <c r="A48" s="30"/>
      <c r="B48" s="126">
        <f>'Budget prévisionnel'!B48</f>
        <v>0</v>
      </c>
      <c r="C48" s="169">
        <f>'Budget prévisionnel'!C48</f>
        <v>0</v>
      </c>
      <c r="D48" s="127"/>
      <c r="E48" s="128"/>
      <c r="F48" s="126">
        <f t="shared" si="9"/>
        <v>0</v>
      </c>
      <c r="G48" s="129"/>
      <c r="H48" s="180">
        <f t="shared" si="10"/>
        <v>0</v>
      </c>
      <c r="I48" s="130"/>
      <c r="J48" s="50"/>
      <c r="K48" s="87"/>
      <c r="L48" s="50"/>
      <c r="M48" s="50"/>
    </row>
    <row r="49" spans="1:13">
      <c r="A49" s="30"/>
      <c r="B49" s="126">
        <f>'Budget prévisionnel'!B49</f>
        <v>0</v>
      </c>
      <c r="C49" s="169">
        <f>'Budget prévisionnel'!C49</f>
        <v>0</v>
      </c>
      <c r="D49" s="127"/>
      <c r="E49" s="128"/>
      <c r="F49" s="126">
        <f t="shared" si="9"/>
        <v>0</v>
      </c>
      <c r="G49" s="129"/>
      <c r="H49" s="180">
        <f t="shared" si="10"/>
        <v>0</v>
      </c>
      <c r="I49" s="130"/>
      <c r="J49" s="50"/>
      <c r="K49" s="87"/>
      <c r="L49" s="50"/>
      <c r="M49" s="50"/>
    </row>
    <row r="50" spans="1:13" ht="15" thickBot="1">
      <c r="A50" s="45" t="s">
        <v>44</v>
      </c>
      <c r="B50" s="135">
        <f t="shared" ref="B50:F50" si="11">SUM(B44:B49)</f>
        <v>0</v>
      </c>
      <c r="C50" s="140">
        <f t="shared" si="11"/>
        <v>0</v>
      </c>
      <c r="D50" s="155">
        <f t="shared" si="11"/>
        <v>0</v>
      </c>
      <c r="E50" s="136">
        <f t="shared" si="11"/>
        <v>0</v>
      </c>
      <c r="F50" s="135">
        <f t="shared" si="11"/>
        <v>0</v>
      </c>
      <c r="G50" s="173" t="e">
        <f>F50/B50</f>
        <v>#DIV/0!</v>
      </c>
      <c r="H50" s="181">
        <f>SUM(H44:H49)</f>
        <v>0</v>
      </c>
      <c r="I50" s="137" t="e">
        <f>H50/C50</f>
        <v>#DIV/0!</v>
      </c>
      <c r="J50" s="50"/>
      <c r="K50" s="87"/>
      <c r="L50" s="50"/>
      <c r="M50" s="50"/>
    </row>
    <row r="51" spans="1:13" ht="15" thickBot="1">
      <c r="A51" s="48" t="s">
        <v>45</v>
      </c>
      <c r="B51" s="119"/>
      <c r="C51" s="120"/>
      <c r="D51" s="121"/>
      <c r="E51" s="138"/>
      <c r="F51" s="119"/>
      <c r="G51" s="123"/>
      <c r="H51" s="179"/>
      <c r="I51" s="124"/>
      <c r="J51" s="50"/>
      <c r="K51" s="87"/>
      <c r="L51" s="50"/>
      <c r="M51" s="50"/>
    </row>
    <row r="52" spans="1:13">
      <c r="A52" s="30"/>
      <c r="B52" s="126">
        <f>'Budget prévisionnel'!B52</f>
        <v>0</v>
      </c>
      <c r="C52" s="169">
        <f>'Budget prévisionnel'!C52</f>
        <v>0</v>
      </c>
      <c r="D52" s="127"/>
      <c r="E52" s="128"/>
      <c r="F52" s="126">
        <f t="shared" ref="F52:F57" si="12">D52-B52</f>
        <v>0</v>
      </c>
      <c r="G52" s="129"/>
      <c r="H52" s="180">
        <f t="shared" ref="H52:H57" si="13">E52-C52</f>
        <v>0</v>
      </c>
      <c r="I52" s="130"/>
      <c r="J52" s="50"/>
      <c r="K52" s="87"/>
      <c r="L52" s="50"/>
      <c r="M52" s="50"/>
    </row>
    <row r="53" spans="1:13">
      <c r="A53" s="30"/>
      <c r="B53" s="126">
        <f>'Budget prévisionnel'!B53</f>
        <v>0</v>
      </c>
      <c r="C53" s="169">
        <f>'Budget prévisionnel'!C53</f>
        <v>0</v>
      </c>
      <c r="D53" s="127"/>
      <c r="E53" s="128"/>
      <c r="F53" s="126">
        <f t="shared" si="12"/>
        <v>0</v>
      </c>
      <c r="G53" s="129"/>
      <c r="H53" s="180">
        <f t="shared" si="13"/>
        <v>0</v>
      </c>
      <c r="I53" s="130"/>
      <c r="J53" s="50"/>
      <c r="K53" s="87"/>
      <c r="L53" s="50"/>
      <c r="M53" s="50"/>
    </row>
    <row r="54" spans="1:13">
      <c r="A54" s="30"/>
      <c r="B54" s="126">
        <f>'Budget prévisionnel'!B54</f>
        <v>0</v>
      </c>
      <c r="C54" s="169">
        <f>'Budget prévisionnel'!C54</f>
        <v>0</v>
      </c>
      <c r="D54" s="127"/>
      <c r="E54" s="128"/>
      <c r="F54" s="126">
        <f t="shared" si="12"/>
        <v>0</v>
      </c>
      <c r="G54" s="129"/>
      <c r="H54" s="180">
        <f t="shared" si="13"/>
        <v>0</v>
      </c>
      <c r="I54" s="130"/>
      <c r="J54" s="50"/>
      <c r="K54" s="87"/>
      <c r="L54" s="50"/>
      <c r="M54" s="50"/>
    </row>
    <row r="55" spans="1:13">
      <c r="A55" s="30"/>
      <c r="B55" s="126">
        <f>'Budget prévisionnel'!B55</f>
        <v>0</v>
      </c>
      <c r="C55" s="169">
        <f>'Budget prévisionnel'!C55</f>
        <v>0</v>
      </c>
      <c r="D55" s="127"/>
      <c r="E55" s="128"/>
      <c r="F55" s="126">
        <f t="shared" si="12"/>
        <v>0</v>
      </c>
      <c r="G55" s="129"/>
      <c r="H55" s="180">
        <f t="shared" si="13"/>
        <v>0</v>
      </c>
      <c r="I55" s="130"/>
      <c r="J55" s="50"/>
      <c r="K55" s="87"/>
      <c r="L55" s="50"/>
      <c r="M55" s="50"/>
    </row>
    <row r="56" spans="1:13">
      <c r="A56" s="30"/>
      <c r="B56" s="126">
        <f>'Budget prévisionnel'!B56</f>
        <v>0</v>
      </c>
      <c r="C56" s="169">
        <f>'Budget prévisionnel'!C56</f>
        <v>0</v>
      </c>
      <c r="D56" s="127"/>
      <c r="E56" s="128"/>
      <c r="F56" s="126">
        <f t="shared" si="12"/>
        <v>0</v>
      </c>
      <c r="G56" s="129"/>
      <c r="H56" s="180">
        <f t="shared" si="13"/>
        <v>0</v>
      </c>
      <c r="I56" s="130"/>
      <c r="J56" s="50"/>
      <c r="K56" s="87"/>
      <c r="L56" s="50"/>
      <c r="M56" s="50"/>
    </row>
    <row r="57" spans="1:13">
      <c r="A57" s="33"/>
      <c r="B57" s="126">
        <f>'Budget prévisionnel'!B57</f>
        <v>0</v>
      </c>
      <c r="C57" s="169">
        <f>'Budget prévisionnel'!C57</f>
        <v>0</v>
      </c>
      <c r="D57" s="127"/>
      <c r="E57" s="128"/>
      <c r="F57" s="126">
        <f t="shared" si="12"/>
        <v>0</v>
      </c>
      <c r="G57" s="129"/>
      <c r="H57" s="180">
        <f t="shared" si="13"/>
        <v>0</v>
      </c>
      <c r="I57" s="130"/>
      <c r="J57" s="50"/>
      <c r="K57" s="87"/>
      <c r="L57" s="50"/>
      <c r="M57" s="50"/>
    </row>
    <row r="58" spans="1:13" ht="15" thickBot="1">
      <c r="A58" s="34" t="s">
        <v>46</v>
      </c>
      <c r="B58" s="135">
        <f>SUM(B52:B57)</f>
        <v>0</v>
      </c>
      <c r="C58" s="140">
        <f t="shared" ref="C58:F58" si="14">SUM(C52:C57)</f>
        <v>0</v>
      </c>
      <c r="D58" s="155">
        <f t="shared" si="14"/>
        <v>0</v>
      </c>
      <c r="E58" s="136">
        <f t="shared" si="14"/>
        <v>0</v>
      </c>
      <c r="F58" s="135">
        <f t="shared" si="14"/>
        <v>0</v>
      </c>
      <c r="G58" s="173" t="e">
        <f>F58/B58</f>
        <v>#DIV/0!</v>
      </c>
      <c r="H58" s="181">
        <f>SUM(H52:H57)</f>
        <v>0</v>
      </c>
      <c r="I58" s="137" t="e">
        <f>H58/C58</f>
        <v>#DIV/0!</v>
      </c>
      <c r="J58" s="50"/>
      <c r="K58" s="87"/>
      <c r="L58" s="50"/>
      <c r="M58" s="50"/>
    </row>
    <row r="59" spans="1:13" ht="15" thickBot="1">
      <c r="A59" s="48" t="s">
        <v>47</v>
      </c>
      <c r="B59" s="119"/>
      <c r="C59" s="120"/>
      <c r="D59" s="121"/>
      <c r="E59" s="138"/>
      <c r="F59" s="119"/>
      <c r="G59" s="123"/>
      <c r="H59" s="179"/>
      <c r="I59" s="124"/>
      <c r="J59" s="50"/>
      <c r="K59" s="87"/>
      <c r="L59" s="50"/>
      <c r="M59" s="50"/>
    </row>
    <row r="60" spans="1:13">
      <c r="A60" s="30"/>
      <c r="B60" s="126">
        <f>'Budget prévisionnel'!B60</f>
        <v>0</v>
      </c>
      <c r="C60" s="169">
        <f>'Budget prévisionnel'!C60</f>
        <v>0</v>
      </c>
      <c r="D60" s="127"/>
      <c r="E60" s="128"/>
      <c r="F60" s="126">
        <f t="shared" ref="F60:F65" si="15">D60-B60</f>
        <v>0</v>
      </c>
      <c r="G60" s="129"/>
      <c r="H60" s="180">
        <f t="shared" ref="H60:H65" si="16">E60-C60</f>
        <v>0</v>
      </c>
      <c r="I60" s="130"/>
      <c r="J60" s="50"/>
      <c r="K60" s="87"/>
      <c r="L60" s="50"/>
      <c r="M60" s="50"/>
    </row>
    <row r="61" spans="1:13">
      <c r="A61" s="30"/>
      <c r="B61" s="126">
        <f>'Budget prévisionnel'!B61</f>
        <v>0</v>
      </c>
      <c r="C61" s="169">
        <f>'Budget prévisionnel'!C61</f>
        <v>0</v>
      </c>
      <c r="D61" s="127"/>
      <c r="E61" s="128"/>
      <c r="F61" s="126">
        <f t="shared" si="15"/>
        <v>0</v>
      </c>
      <c r="G61" s="129"/>
      <c r="H61" s="180">
        <f t="shared" si="16"/>
        <v>0</v>
      </c>
      <c r="I61" s="130"/>
      <c r="J61" s="50"/>
      <c r="K61" s="87"/>
      <c r="L61" s="50"/>
      <c r="M61" s="50"/>
    </row>
    <row r="62" spans="1:13">
      <c r="A62" s="30"/>
      <c r="B62" s="126">
        <f>'Budget prévisionnel'!B62</f>
        <v>0</v>
      </c>
      <c r="C62" s="169">
        <f>'Budget prévisionnel'!C62</f>
        <v>0</v>
      </c>
      <c r="D62" s="127"/>
      <c r="E62" s="128"/>
      <c r="F62" s="126">
        <f t="shared" si="15"/>
        <v>0</v>
      </c>
      <c r="G62" s="129"/>
      <c r="H62" s="180">
        <f t="shared" si="16"/>
        <v>0</v>
      </c>
      <c r="I62" s="130"/>
      <c r="J62" s="50"/>
      <c r="K62" s="87"/>
      <c r="L62" s="50"/>
      <c r="M62" s="50"/>
    </row>
    <row r="63" spans="1:13">
      <c r="A63" s="30"/>
      <c r="B63" s="126">
        <f>'Budget prévisionnel'!B63</f>
        <v>0</v>
      </c>
      <c r="C63" s="169">
        <f>'Budget prévisionnel'!C63</f>
        <v>0</v>
      </c>
      <c r="D63" s="127"/>
      <c r="E63" s="128"/>
      <c r="F63" s="126">
        <f t="shared" si="15"/>
        <v>0</v>
      </c>
      <c r="G63" s="129"/>
      <c r="H63" s="180">
        <f t="shared" si="16"/>
        <v>0</v>
      </c>
      <c r="I63" s="130"/>
      <c r="J63" s="50"/>
      <c r="K63" s="87"/>
      <c r="L63" s="50"/>
      <c r="M63" s="50"/>
    </row>
    <row r="64" spans="1:13">
      <c r="A64" s="30"/>
      <c r="B64" s="126">
        <f>'Budget prévisionnel'!B64</f>
        <v>0</v>
      </c>
      <c r="C64" s="169">
        <f>'Budget prévisionnel'!C64</f>
        <v>0</v>
      </c>
      <c r="D64" s="127"/>
      <c r="E64" s="128"/>
      <c r="F64" s="126">
        <f t="shared" si="15"/>
        <v>0</v>
      </c>
      <c r="G64" s="129"/>
      <c r="H64" s="180">
        <f t="shared" si="16"/>
        <v>0</v>
      </c>
      <c r="I64" s="130"/>
      <c r="J64" s="50"/>
      <c r="K64" s="87"/>
      <c r="L64" s="50"/>
      <c r="M64" s="50"/>
    </row>
    <row r="65" spans="1:13">
      <c r="A65" s="30"/>
      <c r="B65" s="126">
        <f>'Budget prévisionnel'!B65</f>
        <v>0</v>
      </c>
      <c r="C65" s="169">
        <f>'Budget prévisionnel'!C65</f>
        <v>0</v>
      </c>
      <c r="D65" s="127"/>
      <c r="E65" s="128"/>
      <c r="F65" s="126">
        <f t="shared" si="15"/>
        <v>0</v>
      </c>
      <c r="G65" s="129"/>
      <c r="H65" s="180">
        <f t="shared" si="16"/>
        <v>0</v>
      </c>
      <c r="I65" s="130"/>
      <c r="J65" s="50"/>
      <c r="K65" s="87"/>
      <c r="L65" s="50"/>
      <c r="M65" s="50"/>
    </row>
    <row r="66" spans="1:13" ht="15" thickBot="1">
      <c r="A66" s="34" t="s">
        <v>48</v>
      </c>
      <c r="B66" s="135">
        <f t="shared" ref="B66:F66" si="17">SUM(B60:B65)</f>
        <v>0</v>
      </c>
      <c r="C66" s="140">
        <f t="shared" si="17"/>
        <v>0</v>
      </c>
      <c r="D66" s="155">
        <f t="shared" si="17"/>
        <v>0</v>
      </c>
      <c r="E66" s="136">
        <f t="shared" si="17"/>
        <v>0</v>
      </c>
      <c r="F66" s="135">
        <f t="shared" si="17"/>
        <v>0</v>
      </c>
      <c r="G66" s="173" t="e">
        <f>F66/B66</f>
        <v>#DIV/0!</v>
      </c>
      <c r="H66" s="181">
        <f>SUM(H60:H65)</f>
        <v>0</v>
      </c>
      <c r="I66" s="137" t="e">
        <f>H66/C66</f>
        <v>#DIV/0!</v>
      </c>
      <c r="J66" s="50"/>
      <c r="K66" s="87"/>
      <c r="L66" s="50"/>
      <c r="M66" s="50"/>
    </row>
    <row r="67" spans="1:13" ht="15" thickBot="1">
      <c r="A67" s="48" t="s">
        <v>49</v>
      </c>
      <c r="B67" s="119"/>
      <c r="C67" s="120"/>
      <c r="D67" s="121"/>
      <c r="E67" s="138"/>
      <c r="F67" s="119"/>
      <c r="G67" s="123"/>
      <c r="H67" s="179"/>
      <c r="I67" s="124"/>
      <c r="J67" s="50"/>
      <c r="K67" s="87"/>
      <c r="L67" s="50"/>
      <c r="M67" s="50"/>
    </row>
    <row r="68" spans="1:13">
      <c r="A68" s="30"/>
      <c r="B68" s="126">
        <f>'Budget prévisionnel'!B68</f>
        <v>0</v>
      </c>
      <c r="C68" s="169">
        <f>'Budget prévisionnel'!C68</f>
        <v>0</v>
      </c>
      <c r="D68" s="127"/>
      <c r="E68" s="128"/>
      <c r="F68" s="126">
        <f t="shared" ref="F68:F73" si="18">D68-B68</f>
        <v>0</v>
      </c>
      <c r="G68" s="129"/>
      <c r="H68" s="180">
        <f t="shared" ref="H68:H73" si="19">E68-C68</f>
        <v>0</v>
      </c>
      <c r="I68" s="130"/>
      <c r="J68" s="50"/>
      <c r="K68" s="87"/>
      <c r="L68" s="50"/>
      <c r="M68" s="50"/>
    </row>
    <row r="69" spans="1:13">
      <c r="A69" s="30"/>
      <c r="B69" s="126">
        <f>'Budget prévisionnel'!B69</f>
        <v>0</v>
      </c>
      <c r="C69" s="169">
        <f>'Budget prévisionnel'!C69</f>
        <v>0</v>
      </c>
      <c r="D69" s="127"/>
      <c r="E69" s="128"/>
      <c r="F69" s="126">
        <f t="shared" si="18"/>
        <v>0</v>
      </c>
      <c r="G69" s="129"/>
      <c r="H69" s="180">
        <f t="shared" si="19"/>
        <v>0</v>
      </c>
      <c r="I69" s="130"/>
      <c r="J69" s="50"/>
      <c r="K69" s="87"/>
      <c r="L69" s="50"/>
      <c r="M69" s="50"/>
    </row>
    <row r="70" spans="1:13">
      <c r="A70" s="30"/>
      <c r="B70" s="126">
        <f>'Budget prévisionnel'!B70</f>
        <v>0</v>
      </c>
      <c r="C70" s="169">
        <f>'Budget prévisionnel'!C70</f>
        <v>0</v>
      </c>
      <c r="D70" s="127"/>
      <c r="E70" s="128"/>
      <c r="F70" s="126">
        <f t="shared" si="18"/>
        <v>0</v>
      </c>
      <c r="G70" s="129"/>
      <c r="H70" s="180">
        <f t="shared" si="19"/>
        <v>0</v>
      </c>
      <c r="I70" s="130"/>
      <c r="J70" s="50"/>
      <c r="K70" s="87"/>
      <c r="L70" s="50"/>
      <c r="M70" s="50"/>
    </row>
    <row r="71" spans="1:13">
      <c r="A71" s="30"/>
      <c r="B71" s="126">
        <f>'Budget prévisionnel'!B71</f>
        <v>0</v>
      </c>
      <c r="C71" s="169">
        <f>'Budget prévisionnel'!C71</f>
        <v>0</v>
      </c>
      <c r="D71" s="127"/>
      <c r="E71" s="128"/>
      <c r="F71" s="126">
        <f t="shared" si="18"/>
        <v>0</v>
      </c>
      <c r="G71" s="129"/>
      <c r="H71" s="180">
        <f t="shared" si="19"/>
        <v>0</v>
      </c>
      <c r="I71" s="130"/>
      <c r="J71" s="50"/>
      <c r="K71" s="87"/>
      <c r="L71" s="50"/>
      <c r="M71" s="50"/>
    </row>
    <row r="72" spans="1:13">
      <c r="A72" s="30"/>
      <c r="B72" s="126">
        <f>'Budget prévisionnel'!B72</f>
        <v>0</v>
      </c>
      <c r="C72" s="169">
        <f>'Budget prévisionnel'!C72</f>
        <v>0</v>
      </c>
      <c r="D72" s="127"/>
      <c r="E72" s="128"/>
      <c r="F72" s="126">
        <f t="shared" si="18"/>
        <v>0</v>
      </c>
      <c r="G72" s="129"/>
      <c r="H72" s="180">
        <f t="shared" si="19"/>
        <v>0</v>
      </c>
      <c r="I72" s="130"/>
      <c r="J72" s="50"/>
      <c r="K72" s="87"/>
      <c r="L72" s="50"/>
      <c r="M72" s="50"/>
    </row>
    <row r="73" spans="1:13">
      <c r="A73" s="30"/>
      <c r="B73" s="126">
        <f>'Budget prévisionnel'!B73</f>
        <v>0</v>
      </c>
      <c r="C73" s="169">
        <f>'Budget prévisionnel'!C73</f>
        <v>0</v>
      </c>
      <c r="D73" s="127"/>
      <c r="E73" s="128"/>
      <c r="F73" s="126">
        <f t="shared" si="18"/>
        <v>0</v>
      </c>
      <c r="G73" s="129"/>
      <c r="H73" s="180">
        <f t="shared" si="19"/>
        <v>0</v>
      </c>
      <c r="I73" s="130"/>
      <c r="J73" s="50"/>
      <c r="K73" s="87"/>
      <c r="L73" s="50"/>
      <c r="M73" s="50"/>
    </row>
    <row r="74" spans="1:13" ht="15" thickBot="1">
      <c r="A74" s="34" t="s">
        <v>50</v>
      </c>
      <c r="B74" s="135">
        <f t="shared" ref="B74:E74" si="20">SUM(B68:B73)</f>
        <v>0</v>
      </c>
      <c r="C74" s="140">
        <f t="shared" si="20"/>
        <v>0</v>
      </c>
      <c r="D74" s="155">
        <f t="shared" si="20"/>
        <v>0</v>
      </c>
      <c r="E74" s="136">
        <f t="shared" si="20"/>
        <v>0</v>
      </c>
      <c r="F74" s="135">
        <f>SUM(F68:F73)</f>
        <v>0</v>
      </c>
      <c r="G74" s="173" t="e">
        <f>F74/B74</f>
        <v>#DIV/0!</v>
      </c>
      <c r="H74" s="181">
        <f>SUM(H68:H73)</f>
        <v>0</v>
      </c>
      <c r="I74" s="137" t="e">
        <f>H74/C74</f>
        <v>#DIV/0!</v>
      </c>
      <c r="J74" s="50"/>
      <c r="K74" s="87"/>
      <c r="L74" s="50"/>
      <c r="M74" s="50"/>
    </row>
    <row r="75" spans="1:13" ht="15" thickBot="1">
      <c r="A75" s="48" t="s">
        <v>51</v>
      </c>
      <c r="B75" s="119"/>
      <c r="C75" s="120"/>
      <c r="D75" s="121"/>
      <c r="E75" s="138"/>
      <c r="F75" s="119"/>
      <c r="G75" s="123"/>
      <c r="H75" s="179"/>
      <c r="I75" s="124"/>
      <c r="J75" s="50"/>
      <c r="K75" s="87"/>
      <c r="L75" s="50"/>
      <c r="M75" s="50"/>
    </row>
    <row r="76" spans="1:13">
      <c r="A76" s="30"/>
      <c r="B76" s="126">
        <f>'Budget prévisionnel'!B76</f>
        <v>0</v>
      </c>
      <c r="C76" s="169">
        <f>'Budget prévisionnel'!C76</f>
        <v>0</v>
      </c>
      <c r="D76" s="127"/>
      <c r="E76" s="128"/>
      <c r="F76" s="126">
        <f t="shared" ref="F76:F81" si="21">D76-B76</f>
        <v>0</v>
      </c>
      <c r="G76" s="129"/>
      <c r="H76" s="180">
        <f t="shared" ref="H76:H81" si="22">E76-C76</f>
        <v>0</v>
      </c>
      <c r="I76" s="130"/>
      <c r="J76" s="50"/>
      <c r="K76" s="87"/>
      <c r="L76" s="50"/>
      <c r="M76" s="50"/>
    </row>
    <row r="77" spans="1:13">
      <c r="A77" s="30"/>
      <c r="B77" s="126">
        <f>'Budget prévisionnel'!B77</f>
        <v>0</v>
      </c>
      <c r="C77" s="169">
        <f>'Budget prévisionnel'!C77</f>
        <v>0</v>
      </c>
      <c r="D77" s="127"/>
      <c r="E77" s="128"/>
      <c r="F77" s="126">
        <f t="shared" si="21"/>
        <v>0</v>
      </c>
      <c r="G77" s="129"/>
      <c r="H77" s="180">
        <f t="shared" si="22"/>
        <v>0</v>
      </c>
      <c r="I77" s="130"/>
      <c r="J77" s="50"/>
      <c r="K77" s="87"/>
      <c r="L77" s="50"/>
      <c r="M77" s="50"/>
    </row>
    <row r="78" spans="1:13">
      <c r="A78" s="30"/>
      <c r="B78" s="126">
        <f>'Budget prévisionnel'!B78</f>
        <v>0</v>
      </c>
      <c r="C78" s="169">
        <f>'Budget prévisionnel'!C78</f>
        <v>0</v>
      </c>
      <c r="D78" s="127"/>
      <c r="E78" s="128"/>
      <c r="F78" s="126">
        <f t="shared" si="21"/>
        <v>0</v>
      </c>
      <c r="G78" s="129"/>
      <c r="H78" s="180">
        <f t="shared" si="22"/>
        <v>0</v>
      </c>
      <c r="I78" s="130"/>
      <c r="J78" s="50"/>
      <c r="K78" s="87"/>
      <c r="L78" s="50"/>
      <c r="M78" s="50"/>
    </row>
    <row r="79" spans="1:13">
      <c r="A79" s="30"/>
      <c r="B79" s="126">
        <f>'Budget prévisionnel'!B79</f>
        <v>0</v>
      </c>
      <c r="C79" s="169">
        <f>'Budget prévisionnel'!C79</f>
        <v>0</v>
      </c>
      <c r="D79" s="127"/>
      <c r="E79" s="128"/>
      <c r="F79" s="126">
        <f t="shared" si="21"/>
        <v>0</v>
      </c>
      <c r="G79" s="129"/>
      <c r="H79" s="180">
        <f t="shared" si="22"/>
        <v>0</v>
      </c>
      <c r="I79" s="130"/>
      <c r="J79" s="50"/>
      <c r="K79" s="87"/>
      <c r="L79" s="50"/>
      <c r="M79" s="50"/>
    </row>
    <row r="80" spans="1:13">
      <c r="A80" s="30"/>
      <c r="B80" s="126">
        <f>'Budget prévisionnel'!B80</f>
        <v>0</v>
      </c>
      <c r="C80" s="169">
        <f>'Budget prévisionnel'!C80</f>
        <v>0</v>
      </c>
      <c r="D80" s="127"/>
      <c r="E80" s="128"/>
      <c r="F80" s="126">
        <f t="shared" si="21"/>
        <v>0</v>
      </c>
      <c r="G80" s="129"/>
      <c r="H80" s="180">
        <f t="shared" si="22"/>
        <v>0</v>
      </c>
      <c r="I80" s="130"/>
      <c r="J80" s="50"/>
      <c r="K80" s="87"/>
      <c r="L80" s="50"/>
      <c r="M80" s="50"/>
    </row>
    <row r="81" spans="1:23">
      <c r="A81" s="30"/>
      <c r="B81" s="126">
        <f>'Budget prévisionnel'!B81</f>
        <v>0</v>
      </c>
      <c r="C81" s="169">
        <f>'Budget prévisionnel'!C81</f>
        <v>0</v>
      </c>
      <c r="D81" s="127"/>
      <c r="E81" s="128"/>
      <c r="F81" s="126">
        <f t="shared" si="21"/>
        <v>0</v>
      </c>
      <c r="G81" s="129"/>
      <c r="H81" s="180">
        <f t="shared" si="22"/>
        <v>0</v>
      </c>
      <c r="I81" s="130"/>
      <c r="J81" s="50"/>
      <c r="K81" s="87"/>
      <c r="L81" s="50"/>
      <c r="M81" s="50"/>
    </row>
    <row r="82" spans="1:23" ht="15" thickBot="1">
      <c r="A82" s="34" t="s">
        <v>52</v>
      </c>
      <c r="B82" s="135">
        <f>SUM(B76:B81)</f>
        <v>0</v>
      </c>
      <c r="C82" s="140">
        <f t="shared" ref="C82:E82" si="23">SUM(C76:C81)</f>
        <v>0</v>
      </c>
      <c r="D82" s="155">
        <f t="shared" si="23"/>
        <v>0</v>
      </c>
      <c r="E82" s="136">
        <f t="shared" si="23"/>
        <v>0</v>
      </c>
      <c r="F82" s="135">
        <f>SUM(F76:F81)</f>
        <v>0</v>
      </c>
      <c r="G82" s="173" t="e">
        <f>F82/B82</f>
        <v>#DIV/0!</v>
      </c>
      <c r="H82" s="181">
        <f>SUM(H76:H81)</f>
        <v>0</v>
      </c>
      <c r="I82" s="137" t="e">
        <f>H82/C82</f>
        <v>#DIV/0!</v>
      </c>
      <c r="J82" s="50"/>
      <c r="K82" s="87"/>
      <c r="L82" s="50"/>
      <c r="M82" s="50"/>
    </row>
    <row r="83" spans="1:23" ht="17" thickBot="1">
      <c r="A83" s="156" t="s">
        <v>31</v>
      </c>
      <c r="B83" s="157">
        <f>B82+B74+B66+B58+B50</f>
        <v>0</v>
      </c>
      <c r="C83" s="170">
        <f t="shared" ref="C83:E83" si="24">C82+C74+C66+C58+C50</f>
        <v>0</v>
      </c>
      <c r="D83" s="157">
        <f t="shared" si="24"/>
        <v>0</v>
      </c>
      <c r="E83" s="158">
        <f t="shared" si="24"/>
        <v>0</v>
      </c>
      <c r="F83" s="157">
        <f>F82+F74+F66+F58+F50</f>
        <v>0</v>
      </c>
      <c r="G83" s="159" t="e">
        <f>F83/B83</f>
        <v>#DIV/0!</v>
      </c>
      <c r="H83" s="185">
        <f>H82+H74+H66+H58+H50</f>
        <v>0</v>
      </c>
      <c r="I83" s="160" t="e">
        <f>H83/C83</f>
        <v>#DIV/0!</v>
      </c>
      <c r="J83" s="50"/>
      <c r="K83" s="87"/>
      <c r="L83" s="50"/>
      <c r="M83" s="50"/>
    </row>
    <row r="84" spans="1:23" ht="16" thickBot="1">
      <c r="A84" s="161" t="s">
        <v>53</v>
      </c>
      <c r="B84" s="162">
        <f>B40-B83</f>
        <v>0</v>
      </c>
      <c r="C84" s="171">
        <f>C40-C83</f>
        <v>0</v>
      </c>
      <c r="D84" s="162">
        <f>D40-D83</f>
        <v>0</v>
      </c>
      <c r="E84" s="163">
        <f>E40-E83</f>
        <v>0</v>
      </c>
      <c r="F84" s="162">
        <f>F40-F83</f>
        <v>0</v>
      </c>
      <c r="G84" s="174"/>
      <c r="H84" s="189">
        <f>H40-H83</f>
        <v>0</v>
      </c>
      <c r="I84" s="176"/>
      <c r="J84" s="50"/>
      <c r="K84" s="87"/>
      <c r="L84" s="50"/>
      <c r="M84" s="50"/>
    </row>
    <row r="85" spans="1:23" ht="15">
      <c r="A85" s="86"/>
      <c r="B85" s="86"/>
      <c r="C85" s="86"/>
      <c r="D85" s="86"/>
      <c r="E85" s="86"/>
      <c r="F85" s="86"/>
      <c r="G85" s="86"/>
      <c r="H85" s="86"/>
      <c r="I85" s="86"/>
      <c r="J85" s="164"/>
      <c r="K85" s="87"/>
      <c r="L85" s="50"/>
      <c r="M85" s="50"/>
    </row>
    <row r="86" spans="1:23" ht="19" customHeight="1">
      <c r="A86" s="190" t="s">
        <v>71</v>
      </c>
      <c r="B86" s="103"/>
      <c r="C86" s="103"/>
      <c r="D86" s="86"/>
      <c r="E86" s="86"/>
      <c r="F86" s="86"/>
      <c r="G86" s="86"/>
      <c r="H86" s="86"/>
      <c r="I86" s="86"/>
      <c r="J86" s="164"/>
      <c r="K86" s="87"/>
      <c r="L86" s="50"/>
      <c r="M86" s="50"/>
    </row>
    <row r="87" spans="1:23">
      <c r="A87" s="191"/>
      <c r="B87" s="103"/>
      <c r="C87" s="103"/>
      <c r="D87" s="86"/>
      <c r="E87" s="86"/>
      <c r="F87" s="86"/>
      <c r="G87" s="86"/>
      <c r="H87" s="86"/>
      <c r="I87" s="86"/>
      <c r="J87" s="50"/>
      <c r="K87" s="87"/>
      <c r="L87" s="50"/>
      <c r="M87" s="50"/>
    </row>
    <row r="88" spans="1:23" ht="59" customHeight="1">
      <c r="A88" s="200" t="s">
        <v>72</v>
      </c>
      <c r="B88" s="201"/>
      <c r="C88" s="201"/>
      <c r="D88" s="201"/>
      <c r="E88" s="201"/>
      <c r="F88" s="201"/>
      <c r="G88" s="201"/>
      <c r="H88" s="201"/>
      <c r="I88" s="201"/>
      <c r="J88" s="17"/>
      <c r="K88" s="17"/>
      <c r="L88" s="17"/>
      <c r="M88" s="17"/>
      <c r="N88" s="17"/>
      <c r="O88" s="17"/>
      <c r="P88" s="17"/>
      <c r="Q88" s="17"/>
      <c r="R88" s="17"/>
      <c r="S88" s="17"/>
      <c r="T88" s="17"/>
      <c r="U88" s="17"/>
      <c r="V88" s="17"/>
      <c r="W88" s="17"/>
    </row>
    <row r="89" spans="1:23" ht="14" customHeight="1">
      <c r="A89" s="165"/>
      <c r="B89" s="165"/>
      <c r="C89" s="165"/>
      <c r="D89" s="165"/>
      <c r="E89" s="49"/>
      <c r="F89" s="49"/>
      <c r="G89" s="49"/>
      <c r="H89" s="49"/>
      <c r="I89" s="49"/>
      <c r="J89" s="17"/>
      <c r="K89" s="17"/>
      <c r="L89" s="17"/>
      <c r="M89" s="17"/>
      <c r="N89" s="17"/>
      <c r="O89" s="17"/>
      <c r="P89" s="17"/>
      <c r="Q89" s="17"/>
      <c r="R89" s="17"/>
      <c r="S89" s="17"/>
      <c r="T89" s="17"/>
      <c r="U89" s="17"/>
      <c r="V89" s="17"/>
      <c r="W89" s="17"/>
    </row>
    <row r="90" spans="1:23">
      <c r="A90" s="199"/>
      <c r="B90" s="199"/>
      <c r="C90" s="199"/>
      <c r="D90" s="199"/>
      <c r="E90" s="49"/>
      <c r="F90" s="49"/>
      <c r="G90" s="49"/>
      <c r="H90" s="49"/>
      <c r="I90" s="49"/>
      <c r="J90" s="17"/>
      <c r="K90" s="17"/>
      <c r="L90" s="17"/>
      <c r="M90" s="17"/>
      <c r="N90" s="17"/>
      <c r="O90" s="17"/>
      <c r="P90" s="17"/>
      <c r="Q90" s="17"/>
      <c r="R90" s="17"/>
      <c r="S90" s="17"/>
      <c r="T90" s="17"/>
      <c r="U90" s="17"/>
      <c r="V90" s="17"/>
      <c r="W90" s="17"/>
    </row>
    <row r="91" spans="1:23">
      <c r="A91" s="166"/>
      <c r="B91" s="20"/>
      <c r="C91" s="20"/>
      <c r="D91" s="49"/>
      <c r="E91" s="49"/>
      <c r="F91" s="49"/>
      <c r="G91" s="49"/>
      <c r="H91" s="49"/>
      <c r="I91" s="49"/>
      <c r="J91" s="17"/>
      <c r="K91" s="17"/>
      <c r="L91" s="17"/>
      <c r="M91" s="17"/>
      <c r="N91" s="17"/>
      <c r="O91" s="17"/>
      <c r="P91" s="17"/>
      <c r="Q91" s="17"/>
      <c r="R91" s="17"/>
      <c r="S91" s="17"/>
      <c r="T91" s="17"/>
      <c r="U91" s="17"/>
      <c r="V91" s="17"/>
      <c r="W91" s="17"/>
    </row>
  </sheetData>
  <sheetProtection selectLockedCells="1"/>
  <mergeCells count="5">
    <mergeCell ref="B13:C13"/>
    <mergeCell ref="D13:E13"/>
    <mergeCell ref="F13:I13"/>
    <mergeCell ref="A90:D90"/>
    <mergeCell ref="A88:I88"/>
  </mergeCells>
  <conditionalFormatting sqref="G16:G29">
    <cfRule type="expression" dxfId="93" priority="52">
      <formula>AND(B16=0,F16&lt;&gt;0)</formula>
    </cfRule>
    <cfRule type="expression" dxfId="92" priority="53">
      <formula>AND(B8&gt;=300000,ABS(G16)&gt;=0.05)</formula>
    </cfRule>
    <cfRule type="expression" dxfId="91" priority="54">
      <formula>AND(B8&lt;300000,ABS(G16)&gt;=0.2)</formula>
    </cfRule>
  </conditionalFormatting>
  <conditionalFormatting sqref="I16:I29">
    <cfRule type="expression" dxfId="90" priority="44">
      <formula>AND(B8&lt;300000,ABS(I16)&gt;=0.25)</formula>
    </cfRule>
    <cfRule type="expression" dxfId="89" priority="46">
      <formula>AND(B8&gt;=300000,ABS(I16)&gt;=0.1)</formula>
    </cfRule>
    <cfRule type="expression" dxfId="88" priority="48">
      <formula>AND(C16=0,H16&lt;&gt;0)</formula>
    </cfRule>
  </conditionalFormatting>
  <conditionalFormatting sqref="G30 G32:G38">
    <cfRule type="expression" dxfId="87" priority="55">
      <formula>AND(B30=0,F30&lt;&gt;0)</formula>
    </cfRule>
    <cfRule type="expression" dxfId="86" priority="56">
      <formula>AND(B13&gt;=300000,ABS(G30)&gt;=0.05)</formula>
    </cfRule>
    <cfRule type="expression" dxfId="85" priority="57">
      <formula>AND(B13&lt;300000,ABS(G30)&gt;=0.2)</formula>
    </cfRule>
  </conditionalFormatting>
  <conditionalFormatting sqref="I30 I32:I38">
    <cfRule type="expression" dxfId="84" priority="58">
      <formula>AND(B13&lt;300000,ABS(I30)&gt;=0.25)</formula>
    </cfRule>
    <cfRule type="expression" dxfId="83" priority="59">
      <formula>AND(B13&gt;=300000,ABS(I30)&gt;=0.1)</formula>
    </cfRule>
    <cfRule type="expression" dxfId="82" priority="60">
      <formula>AND(C30=0,H30&lt;&gt;0)</formula>
    </cfRule>
  </conditionalFormatting>
  <conditionalFormatting sqref="G43:G49 G51:G57 G59:G64">
    <cfRule type="expression" dxfId="81" priority="61">
      <formula>AND(B8&lt;300000,ABS(G43)&gt;=0.2)</formula>
    </cfRule>
    <cfRule type="expression" dxfId="80" priority="62">
      <formula>AND(B8&gt;=300000,ABS(G43)&gt;=0.05)</formula>
    </cfRule>
    <cfRule type="expression" dxfId="79" priority="63">
      <formula>AND(B43=0,F43&lt;&gt;0)</formula>
    </cfRule>
  </conditionalFormatting>
  <conditionalFormatting sqref="I43:I49 I51:I57 I59:I64">
    <cfRule type="expression" dxfId="78" priority="64">
      <formula>AND(B8&lt;300000,ABS(I43)&gt;=0.25)</formula>
    </cfRule>
    <cfRule type="expression" dxfId="77" priority="65">
      <formula>AND(B8&gt;=300000,ABS(I43)&gt;=0.1)</formula>
    </cfRule>
    <cfRule type="expression" dxfId="76" priority="66">
      <formula>AND(C43=0,H43&lt;&gt;0)</formula>
    </cfRule>
  </conditionalFormatting>
  <conditionalFormatting sqref="G65 G67:G73 G75:G79">
    <cfRule type="expression" dxfId="75" priority="67">
      <formula>AND(B9&lt;300000,ABS(G65)&gt;=0.2)</formula>
    </cfRule>
    <cfRule type="expression" dxfId="74" priority="68">
      <formula>AND(B9&gt;=300000,ABS(G65)&gt;=0.05)</formula>
    </cfRule>
    <cfRule type="expression" dxfId="73" priority="69">
      <formula>AND(B65=0,F65&lt;&gt;0)</formula>
    </cfRule>
  </conditionalFormatting>
  <conditionalFormatting sqref="I65 I67:I73 I75:I79">
    <cfRule type="expression" dxfId="72" priority="70">
      <formula>AND(B9&lt;300000,ABS(I65)&gt;=0.25)</formula>
    </cfRule>
    <cfRule type="expression" dxfId="71" priority="71">
      <formula>AND(B9&gt;=300000,ABS(I65)&gt;=0.1)</formula>
    </cfRule>
    <cfRule type="expression" dxfId="70" priority="72">
      <formula>AND(C65=0,H65&lt;&gt;0)</formula>
    </cfRule>
  </conditionalFormatting>
  <conditionalFormatting sqref="G80:G81">
    <cfRule type="expression" dxfId="69" priority="73">
      <formula>AND(B9&lt;300000,ABS(G80)&gt;=0.2)</formula>
    </cfRule>
    <cfRule type="expression" dxfId="68" priority="74">
      <formula>AND(B9&gt;=300000,ABS(G80)&gt;=0.05)</formula>
    </cfRule>
    <cfRule type="expression" dxfId="67" priority="75">
      <formula>AND(B80=0,F80&lt;&gt;0)</formula>
    </cfRule>
  </conditionalFormatting>
  <conditionalFormatting sqref="I80:I81">
    <cfRule type="expression" dxfId="66" priority="76">
      <formula>AND(B9&lt;300000,ABS(I80)&gt;=0.25)</formula>
    </cfRule>
    <cfRule type="expression" dxfId="65" priority="77">
      <formula>AND(B9&gt;=300000,ABS(I80)&gt;=0.1)</formula>
    </cfRule>
    <cfRule type="expression" dxfId="64" priority="78">
      <formula>AND(C80=0,H80&lt;&gt;0)</formula>
    </cfRule>
  </conditionalFormatting>
  <conditionalFormatting sqref="B2">
    <cfRule type="expression" dxfId="63" priority="79">
      <formula>AND(B8&lt;=300000,ABS(#REF!)&gt;=0.25)</formula>
    </cfRule>
    <cfRule type="expression" dxfId="62" priority="80">
      <formula>AND(B8&gt;=300000,ABS(#REF!)&gt;=0.1)</formula>
    </cfRule>
    <cfRule type="expression" dxfId="61" priority="81">
      <formula>AND(B8&lt;=300000,ABS(#REF!)&gt;=0.25)</formula>
    </cfRule>
    <cfRule type="expression" dxfId="60" priority="82">
      <formula>AND(B8&gt;=300000,ABS(#REF!)&gt;=0.1)</formula>
    </cfRule>
    <cfRule type="expression" dxfId="59" priority="83">
      <formula>AND(B8&lt;=300000,ABS(#REF!)&gt;=0.25)</formula>
    </cfRule>
    <cfRule type="expression" dxfId="58" priority="84">
      <formula>AND(B8&gt;=300000,ABS(#REF!)&gt;=0.1)</formula>
    </cfRule>
    <cfRule type="expression" dxfId="57" priority="85">
      <formula>AND(B8&lt;=300000,ABS(#REF!)&gt;=0.25)</formula>
    </cfRule>
    <cfRule type="expression" dxfId="56" priority="86">
      <formula>AND(B8&gt;=300000,ABS(#REF!)&gt;=0.1)</formula>
    </cfRule>
    <cfRule type="expression" dxfId="55" priority="87">
      <formula>AND(B8&lt;=300000,ABS(#REF!)&gt;=0.25)</formula>
    </cfRule>
    <cfRule type="expression" dxfId="54" priority="88">
      <formula>AND(B8&gt;=300000,ABS(#REF!)&gt;=0.1)</formula>
    </cfRule>
    <cfRule type="expression" dxfId="53" priority="89">
      <formula>AND(B8&lt;=300000,ABS(#REF!)&gt;=0.25)</formula>
    </cfRule>
    <cfRule type="expression" dxfId="52" priority="90">
      <formula>AND(B8&gt;=300000,ABS(#REF!)&gt;=0.1)</formula>
    </cfRule>
    <cfRule type="expression" dxfId="51" priority="91">
      <formula>AND(B8&lt;=300000,ABS(G43)&gt;=0.25)</formula>
    </cfRule>
    <cfRule type="expression" dxfId="50" priority="92">
      <formula>AND(B8&gt;=300000,ABS(G43)&gt;=0.1)</formula>
    </cfRule>
    <cfRule type="expression" dxfId="49" priority="93">
      <formula>AND(B8&lt;=300000,ABS(#REF!)&gt;=0.25)</formula>
    </cfRule>
    <cfRule type="expression" dxfId="48" priority="94">
      <formula>AND(B8&gt;=300000,ABS(#REF!)&gt;=0.1)</formula>
    </cfRule>
    <cfRule type="expression" dxfId="47" priority="95">
      <formula>AND(B8&lt;=300000,ABS(#REF!)&gt;=0.25)</formula>
    </cfRule>
    <cfRule type="expression" dxfId="46" priority="96">
      <formula>AND(B8&gt;=300000,ABS(#REF!)&gt;=0.1)</formula>
    </cfRule>
    <cfRule type="expression" dxfId="45" priority="97">
      <formula>AND(B8&lt;=300000,ABS(G39)&gt;=0.25)</formula>
    </cfRule>
    <cfRule type="expression" dxfId="44" priority="98">
      <formula>AND(B8&gt;=300000,ABS(G39)=0.1)</formula>
    </cfRule>
    <cfRule type="expression" dxfId="43" priority="99">
      <formula>AND(B8&lt;=300000,ABS(G16)&gt;=0.25)</formula>
    </cfRule>
    <cfRule type="expression" dxfId="42" priority="100">
      <formula>AND(B8&gt;=300000,ABS(G16)&gt;=0.1)</formula>
    </cfRule>
  </conditionalFormatting>
  <conditionalFormatting sqref="G31">
    <cfRule type="expression" dxfId="41" priority="40">
      <formula>AND(B31=0,F31&lt;&gt;0)</formula>
    </cfRule>
    <cfRule type="expression" dxfId="40" priority="41">
      <formula>AND(B23&gt;=300000,ABS(G31)&gt;=0.05)</formula>
    </cfRule>
    <cfRule type="expression" dxfId="39" priority="42">
      <formula>AND(B23&lt;300000,ABS(G31)&gt;=0.2)</formula>
    </cfRule>
  </conditionalFormatting>
  <conditionalFormatting sqref="G39">
    <cfRule type="expression" dxfId="38" priority="37">
      <formula>AND(B39=0,F39&lt;&gt;0)</formula>
    </cfRule>
    <cfRule type="expression" dxfId="37" priority="38">
      <formula>AND(B31&gt;=300000,ABS(G39)&gt;=0.05)</formula>
    </cfRule>
    <cfRule type="expression" dxfId="36" priority="39">
      <formula>AND(B31&lt;300000,ABS(G39)&gt;=0.2)</formula>
    </cfRule>
  </conditionalFormatting>
  <conditionalFormatting sqref="G50">
    <cfRule type="expression" dxfId="35" priority="34">
      <formula>AND(B50=0,F50&lt;&gt;0)</formula>
    </cfRule>
    <cfRule type="expression" dxfId="34" priority="35">
      <formula>AND(B42&gt;=300000,ABS(G50)&gt;=0.05)</formula>
    </cfRule>
    <cfRule type="expression" dxfId="33" priority="36">
      <formula>AND(B42&lt;300000,ABS(G50)&gt;=0.2)</formula>
    </cfRule>
  </conditionalFormatting>
  <conditionalFormatting sqref="G58">
    <cfRule type="expression" dxfId="32" priority="31">
      <formula>AND(B58=0,F58&lt;&gt;0)</formula>
    </cfRule>
    <cfRule type="expression" dxfId="31" priority="32">
      <formula>AND(B50&gt;=300000,ABS(G58)&gt;=0.05)</formula>
    </cfRule>
    <cfRule type="expression" dxfId="30" priority="33">
      <formula>AND(B50&lt;300000,ABS(G58)&gt;=0.2)</formula>
    </cfRule>
  </conditionalFormatting>
  <conditionalFormatting sqref="G66">
    <cfRule type="expression" dxfId="29" priority="28">
      <formula>AND(B66=0,F66&lt;&gt;0)</formula>
    </cfRule>
    <cfRule type="expression" dxfId="28" priority="29">
      <formula>AND(B58&gt;=300000,ABS(G66)&gt;=0.05)</formula>
    </cfRule>
    <cfRule type="expression" dxfId="27" priority="30">
      <formula>AND(B58&lt;300000,ABS(G66)&gt;=0.2)</formula>
    </cfRule>
  </conditionalFormatting>
  <conditionalFormatting sqref="G74">
    <cfRule type="expression" dxfId="26" priority="25">
      <formula>AND(B74=0,F74&lt;&gt;0)</formula>
    </cfRule>
    <cfRule type="expression" dxfId="25" priority="26">
      <formula>AND(B66&gt;=300000,ABS(G74)&gt;=0.05)</formula>
    </cfRule>
    <cfRule type="expression" dxfId="24" priority="27">
      <formula>AND(B66&lt;300000,ABS(G74)&gt;=0.2)</formula>
    </cfRule>
  </conditionalFormatting>
  <conditionalFormatting sqref="G82">
    <cfRule type="expression" dxfId="23" priority="22">
      <formula>AND(B82=0,F82&lt;&gt;0)</formula>
    </cfRule>
    <cfRule type="expression" dxfId="22" priority="23">
      <formula>AND(B74&gt;=300000,ABS(G82)&gt;=0.05)</formula>
    </cfRule>
    <cfRule type="expression" dxfId="21" priority="24">
      <formula>AND(B74&lt;300000,ABS(G82)&gt;=0.2)</formula>
    </cfRule>
  </conditionalFormatting>
  <conditionalFormatting sqref="I31">
    <cfRule type="expression" dxfId="20" priority="19">
      <formula>AND(B23&lt;300000,ABS(I31)&gt;=0.25)</formula>
    </cfRule>
    <cfRule type="expression" dxfId="19" priority="20">
      <formula>AND(B23&gt;=300000,ABS(I31)&gt;=0.1)</formula>
    </cfRule>
    <cfRule type="expression" dxfId="18" priority="21">
      <formula>AND(C31=0,H31&lt;&gt;0)</formula>
    </cfRule>
  </conditionalFormatting>
  <conditionalFormatting sqref="I82">
    <cfRule type="expression" dxfId="17" priority="1">
      <formula>AND(B74&lt;300000,ABS(I82)&gt;=0.25)</formula>
    </cfRule>
    <cfRule type="expression" dxfId="16" priority="2">
      <formula>AND(B74&gt;=300000,ABS(I82)&gt;=0.1)</formula>
    </cfRule>
    <cfRule type="expression" dxfId="15" priority="3">
      <formula>AND(C82=0,H82&lt;&gt;0)</formula>
    </cfRule>
  </conditionalFormatting>
  <conditionalFormatting sqref="I39">
    <cfRule type="expression" dxfId="14" priority="16">
      <formula>AND(B31&lt;300000,ABS(I39)&gt;=0.25)</formula>
    </cfRule>
    <cfRule type="expression" dxfId="13" priority="17">
      <formula>AND(B31&gt;=300000,ABS(I39)&gt;=0.1)</formula>
    </cfRule>
    <cfRule type="expression" dxfId="12" priority="18">
      <formula>AND(C39=0,H39&lt;&gt;0)</formula>
    </cfRule>
  </conditionalFormatting>
  <conditionalFormatting sqref="I50">
    <cfRule type="expression" dxfId="11" priority="13">
      <formula>AND(B42&lt;300000,ABS(I50)&gt;=0.25)</formula>
    </cfRule>
    <cfRule type="expression" dxfId="10" priority="14">
      <formula>AND(B42&gt;=300000,ABS(I50)&gt;=0.1)</formula>
    </cfRule>
    <cfRule type="expression" dxfId="9" priority="15">
      <formula>AND(C50=0,H50&lt;&gt;0)</formula>
    </cfRule>
  </conditionalFormatting>
  <conditionalFormatting sqref="I58">
    <cfRule type="expression" dxfId="8" priority="10">
      <formula>AND(B50&lt;300000,ABS(I58)&gt;=0.25)</formula>
    </cfRule>
    <cfRule type="expression" dxfId="7" priority="11">
      <formula>AND(B50&gt;=300000,ABS(I58)&gt;=0.1)</formula>
    </cfRule>
    <cfRule type="expression" dxfId="6" priority="12">
      <formula>AND(C58=0,H58&lt;&gt;0)</formula>
    </cfRule>
  </conditionalFormatting>
  <conditionalFormatting sqref="I66">
    <cfRule type="expression" dxfId="5" priority="7">
      <formula>AND(B58&lt;300000,ABS(I66)&gt;=0.25)</formula>
    </cfRule>
    <cfRule type="expression" dxfId="4" priority="8">
      <formula>AND(B58&gt;=300000,ABS(I66)&gt;=0.1)</formula>
    </cfRule>
    <cfRule type="expression" dxfId="3" priority="9">
      <formula>AND(C66=0,H66&lt;&gt;0)</formula>
    </cfRule>
  </conditionalFormatting>
  <conditionalFormatting sqref="I74">
    <cfRule type="expression" dxfId="2" priority="4">
      <formula>AND(B66&lt;300000,ABS(I74)&gt;=0.25)</formula>
    </cfRule>
    <cfRule type="expression" dxfId="1" priority="5">
      <formula>AND(B66&gt;=300000,ABS(I74)&gt;=0.1)</formula>
    </cfRule>
    <cfRule type="expression" dxfId="0" priority="6">
      <formula>AND(C74=0,H74&lt;&gt;0)</formula>
    </cfRule>
  </conditionalFormatting>
  <pageMargins left="0.5" right="0.5" top="0.5" bottom="0.5" header="0.5" footer="0.5"/>
  <pageSetup scale="55" orientation="portrait" r:id="rId1"/>
  <headerFooter alignWithMargins="0">
    <oddFooter>&amp;RRev. March 2010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2D10-0F51-ED4E-8809-5DA9AEBBC0F7}">
  <sheetPr>
    <pageSetUpPr fitToPage="1"/>
  </sheetPr>
  <dimension ref="A1:W99"/>
  <sheetViews>
    <sheetView showGridLines="0" zoomScale="96" zoomScaleNormal="96" workbookViewId="0">
      <pane ySplit="13" topLeftCell="A14" activePane="bottomLeft" state="frozenSplit"/>
      <selection pane="bottomLeft" activeCell="C21" sqref="C21"/>
    </sheetView>
  </sheetViews>
  <sheetFormatPr baseColWidth="10" defaultColWidth="8.83203125" defaultRowHeight="14"/>
  <cols>
    <col min="1" max="1" width="64" style="17" customWidth="1"/>
    <col min="2" max="3" width="24.6640625" style="16" bestFit="1" customWidth="1"/>
    <col min="4" max="4" width="26.6640625" style="17" customWidth="1"/>
    <col min="5" max="16384" width="8.83203125" style="17"/>
  </cols>
  <sheetData>
    <row r="1" spans="1:4" ht="19">
      <c r="A1" s="15"/>
    </row>
    <row r="3" spans="1:4">
      <c r="D3" s="18"/>
    </row>
    <row r="4" spans="1:4" ht="17" customHeight="1">
      <c r="A4" s="19" t="s">
        <v>33</v>
      </c>
      <c r="B4" s="20"/>
      <c r="C4" s="20"/>
      <c r="D4" s="18"/>
    </row>
    <row r="5" spans="1:4" s="22" customFormat="1" ht="17" customHeight="1">
      <c r="A5" s="206" t="s">
        <v>8</v>
      </c>
      <c r="B5" s="186" t="s">
        <v>9</v>
      </c>
      <c r="C5" s="20"/>
      <c r="D5" s="21"/>
    </row>
    <row r="6" spans="1:4" s="22" customFormat="1" ht="13" customHeight="1">
      <c r="A6" s="206" t="s">
        <v>10</v>
      </c>
      <c r="B6" s="186" t="s">
        <v>11</v>
      </c>
      <c r="C6" s="23"/>
      <c r="D6" s="21"/>
    </row>
    <row r="7" spans="1:4" ht="12.75" customHeight="1">
      <c r="A7" s="206" t="s">
        <v>12</v>
      </c>
      <c r="B7" s="186" t="s">
        <v>81</v>
      </c>
      <c r="C7" s="23"/>
      <c r="D7" s="18"/>
    </row>
    <row r="8" spans="1:4" ht="15">
      <c r="A8" s="207" t="s">
        <v>13</v>
      </c>
      <c r="B8" s="24">
        <f>B40</f>
        <v>30000</v>
      </c>
      <c r="C8" s="20"/>
      <c r="D8" s="18"/>
    </row>
    <row r="9" spans="1:4">
      <c r="A9" s="208" t="s">
        <v>14</v>
      </c>
      <c r="B9" s="25">
        <f>C40</f>
        <v>80500</v>
      </c>
      <c r="C9" s="26"/>
      <c r="D9" s="18"/>
    </row>
    <row r="10" spans="1:4">
      <c r="A10" s="209" t="s">
        <v>15</v>
      </c>
      <c r="B10" s="25">
        <f>B8+B9</f>
        <v>110500</v>
      </c>
      <c r="C10" s="20"/>
      <c r="D10" s="18"/>
    </row>
    <row r="11" spans="1:4">
      <c r="A11" s="206" t="s">
        <v>16</v>
      </c>
      <c r="B11" s="27">
        <f>B8/B10</f>
        <v>0.27149321266968324</v>
      </c>
      <c r="C11" s="20"/>
      <c r="D11" s="18"/>
    </row>
    <row r="12" spans="1:4" ht="15" customHeight="1" thickBot="1">
      <c r="A12" s="210"/>
      <c r="B12" s="25"/>
      <c r="C12" s="20"/>
      <c r="D12" s="18"/>
    </row>
    <row r="13" spans="1:4" ht="21" customHeight="1">
      <c r="A13" s="54"/>
      <c r="B13" s="55" t="s">
        <v>17</v>
      </c>
      <c r="C13" s="56" t="s">
        <v>18</v>
      </c>
      <c r="D13" s="57" t="s">
        <v>35</v>
      </c>
    </row>
    <row r="14" spans="1:4" ht="21" customHeight="1">
      <c r="A14" s="58" t="s">
        <v>19</v>
      </c>
      <c r="B14" s="59" t="str">
        <f>B7</f>
        <v>01/01/2017 - 30/06/2017</v>
      </c>
      <c r="C14" s="60" t="str">
        <f>B7</f>
        <v>01/01/2017 - 30/06/2017</v>
      </c>
      <c r="D14" s="61" t="s">
        <v>36</v>
      </c>
    </row>
    <row r="15" spans="1:4" ht="15" customHeight="1" thickBot="1">
      <c r="A15" s="62" t="s">
        <v>37</v>
      </c>
      <c r="B15" s="63"/>
      <c r="C15" s="64"/>
      <c r="D15" s="65"/>
    </row>
    <row r="16" spans="1:4" ht="15" thickBot="1">
      <c r="A16" s="48" t="s">
        <v>20</v>
      </c>
      <c r="B16" s="28"/>
      <c r="C16" s="29"/>
      <c r="D16" s="66"/>
    </row>
    <row r="17" spans="1:4" ht="12.75" customHeight="1">
      <c r="A17" s="30" t="s">
        <v>22</v>
      </c>
      <c r="B17" s="31"/>
      <c r="C17" s="32">
        <v>30000</v>
      </c>
      <c r="D17" s="67" t="s">
        <v>75</v>
      </c>
    </row>
    <row r="18" spans="1:4" ht="12.75" customHeight="1">
      <c r="A18" s="30" t="s">
        <v>74</v>
      </c>
      <c r="B18" s="31"/>
      <c r="C18" s="32">
        <v>49500</v>
      </c>
      <c r="D18" s="67" t="s">
        <v>76</v>
      </c>
    </row>
    <row r="19" spans="1:4" ht="12.75" customHeight="1">
      <c r="A19" s="30"/>
      <c r="B19" s="31"/>
      <c r="C19" s="32"/>
      <c r="D19" s="67"/>
    </row>
    <row r="20" spans="1:4" ht="12.75" customHeight="1">
      <c r="A20" s="30"/>
      <c r="B20" s="31"/>
      <c r="C20" s="32"/>
      <c r="D20" s="67"/>
    </row>
    <row r="21" spans="1:4" ht="12.75" customHeight="1">
      <c r="A21" s="30"/>
      <c r="B21" s="31"/>
      <c r="C21" s="32"/>
      <c r="D21" s="67"/>
    </row>
    <row r="22" spans="1:4" ht="12.75" customHeight="1">
      <c r="A22" s="33"/>
      <c r="B22" s="31"/>
      <c r="C22" s="32"/>
      <c r="D22" s="67"/>
    </row>
    <row r="23" spans="1:4" ht="15" thickBot="1">
      <c r="A23" s="34" t="s">
        <v>38</v>
      </c>
      <c r="B23" s="46">
        <f>SUM(B17:B22)</f>
        <v>0</v>
      </c>
      <c r="C23" s="47">
        <f>SUM(C17:C22)</f>
        <v>79500</v>
      </c>
      <c r="D23" s="68">
        <f>SUM(D17:D22)</f>
        <v>0</v>
      </c>
    </row>
    <row r="24" spans="1:4" ht="15" thickBot="1">
      <c r="A24" s="48" t="s">
        <v>39</v>
      </c>
      <c r="B24" s="37"/>
      <c r="C24" s="38"/>
      <c r="D24" s="69"/>
    </row>
    <row r="25" spans="1:4" ht="12.75" customHeight="1">
      <c r="A25" s="30" t="s">
        <v>21</v>
      </c>
      <c r="B25" s="31">
        <v>30000</v>
      </c>
      <c r="C25" s="32"/>
      <c r="D25" s="67"/>
    </row>
    <row r="26" spans="1:4" ht="12.75" customHeight="1">
      <c r="A26" s="30"/>
      <c r="B26" s="31"/>
      <c r="C26" s="32"/>
      <c r="D26" s="67"/>
    </row>
    <row r="27" spans="1:4" ht="12.75" customHeight="1">
      <c r="A27" s="30"/>
      <c r="B27" s="31"/>
      <c r="C27" s="32"/>
      <c r="D27" s="67"/>
    </row>
    <row r="28" spans="1:4" ht="12.75" customHeight="1">
      <c r="A28" s="30"/>
      <c r="B28" s="31"/>
      <c r="C28" s="32"/>
      <c r="D28" s="67"/>
    </row>
    <row r="29" spans="1:4" ht="12.75" customHeight="1">
      <c r="A29" s="30"/>
      <c r="B29" s="31"/>
      <c r="C29" s="32"/>
      <c r="D29" s="67"/>
    </row>
    <row r="30" spans="1:4" ht="12.75" customHeight="1">
      <c r="A30" s="30"/>
      <c r="B30" s="31"/>
      <c r="C30" s="32"/>
      <c r="D30" s="67"/>
    </row>
    <row r="31" spans="1:4" ht="15" thickBot="1">
      <c r="A31" s="34" t="s">
        <v>40</v>
      </c>
      <c r="B31" s="46">
        <f>SUM(B25:B30)</f>
        <v>30000</v>
      </c>
      <c r="C31" s="47">
        <f>SUM(C25:C30)</f>
        <v>0</v>
      </c>
      <c r="D31" s="68">
        <f>SUM(D30:D30)</f>
        <v>0</v>
      </c>
    </row>
    <row r="32" spans="1:4" ht="15" thickBot="1">
      <c r="A32" s="48" t="s">
        <v>41</v>
      </c>
      <c r="B32" s="37"/>
      <c r="C32" s="38"/>
      <c r="D32" s="69"/>
    </row>
    <row r="33" spans="1:4" ht="12.75" customHeight="1">
      <c r="A33" s="33" t="s">
        <v>23</v>
      </c>
      <c r="B33" s="31"/>
      <c r="C33" s="32">
        <v>1000</v>
      </c>
      <c r="D33" s="67" t="s">
        <v>77</v>
      </c>
    </row>
    <row r="34" spans="1:4" ht="12.75" customHeight="1">
      <c r="A34" s="33"/>
      <c r="B34" s="31"/>
      <c r="C34" s="32"/>
      <c r="D34" s="67"/>
    </row>
    <row r="35" spans="1:4" ht="12.75" customHeight="1">
      <c r="A35" s="33"/>
      <c r="B35" s="31"/>
      <c r="C35" s="32"/>
      <c r="D35" s="67"/>
    </row>
    <row r="36" spans="1:4" ht="12.75" customHeight="1">
      <c r="A36" s="33"/>
      <c r="B36" s="31"/>
      <c r="C36" s="32"/>
      <c r="D36" s="67"/>
    </row>
    <row r="37" spans="1:4" ht="12.75" customHeight="1">
      <c r="A37" s="33"/>
      <c r="B37" s="31"/>
      <c r="C37" s="32"/>
      <c r="D37" s="67"/>
    </row>
    <row r="38" spans="1:4" ht="12.75" customHeight="1">
      <c r="A38" s="33"/>
      <c r="B38" s="31"/>
      <c r="C38" s="32"/>
      <c r="D38" s="67"/>
    </row>
    <row r="39" spans="1:4" ht="14.25" customHeight="1">
      <c r="A39" s="34" t="s">
        <v>42</v>
      </c>
      <c r="B39" s="35">
        <f>SUM(B33:B38)</f>
        <v>0</v>
      </c>
      <c r="C39" s="36">
        <f>SUM(C33:C38)</f>
        <v>1000</v>
      </c>
      <c r="D39" s="71">
        <f>SUM(D33:D38)</f>
        <v>0</v>
      </c>
    </row>
    <row r="40" spans="1:4" s="43" customFormat="1" ht="16" customHeight="1" thickBot="1">
      <c r="A40" s="39" t="s">
        <v>24</v>
      </c>
      <c r="B40" s="40">
        <f>B23+B31+B39</f>
        <v>30000</v>
      </c>
      <c r="C40" s="41">
        <f>C23+C31+C39</f>
        <v>80500</v>
      </c>
      <c r="D40" s="72">
        <f>D23+D31+D39</f>
        <v>0</v>
      </c>
    </row>
    <row r="41" spans="1:4" ht="12.75" customHeight="1" thickBot="1">
      <c r="A41" s="73"/>
      <c r="B41" s="74"/>
      <c r="C41" s="75"/>
      <c r="D41" s="18"/>
    </row>
    <row r="42" spans="1:4" ht="16" thickBot="1">
      <c r="A42" s="76" t="s">
        <v>25</v>
      </c>
      <c r="B42" s="77"/>
      <c r="C42" s="78"/>
      <c r="D42" s="18"/>
    </row>
    <row r="43" spans="1:4" ht="15" thickBot="1">
      <c r="A43" s="44" t="s">
        <v>43</v>
      </c>
      <c r="B43" s="37"/>
      <c r="C43" s="38"/>
      <c r="D43" s="18"/>
    </row>
    <row r="44" spans="1:4">
      <c r="A44" s="30" t="s">
        <v>26</v>
      </c>
      <c r="B44" s="31"/>
      <c r="C44" s="32">
        <v>10000</v>
      </c>
      <c r="D44" s="18"/>
    </row>
    <row r="45" spans="1:4">
      <c r="A45" s="30" t="s">
        <v>27</v>
      </c>
      <c r="B45" s="31"/>
      <c r="C45" s="32">
        <v>20000</v>
      </c>
      <c r="D45" s="18"/>
    </row>
    <row r="46" spans="1:4">
      <c r="A46" s="30"/>
      <c r="B46" s="31"/>
      <c r="C46" s="32"/>
      <c r="D46" s="18"/>
    </row>
    <row r="47" spans="1:4">
      <c r="A47" s="30"/>
      <c r="B47" s="31"/>
      <c r="C47" s="32"/>
      <c r="D47" s="18"/>
    </row>
    <row r="48" spans="1:4">
      <c r="A48" s="30"/>
      <c r="B48" s="31"/>
      <c r="C48" s="32"/>
      <c r="D48" s="18"/>
    </row>
    <row r="49" spans="1:4">
      <c r="A49" s="30"/>
      <c r="B49" s="31"/>
      <c r="C49" s="32"/>
      <c r="D49" s="18"/>
    </row>
    <row r="50" spans="1:4" s="43" customFormat="1" ht="15" thickBot="1">
      <c r="A50" s="45" t="s">
        <v>44</v>
      </c>
      <c r="B50" s="46">
        <f>SUM(B44:B49)</f>
        <v>0</v>
      </c>
      <c r="C50" s="47">
        <f>SUM(C44:C49)</f>
        <v>30000</v>
      </c>
      <c r="D50" s="42"/>
    </row>
    <row r="51" spans="1:4" ht="15" thickBot="1">
      <c r="A51" s="48" t="s">
        <v>45</v>
      </c>
      <c r="B51" s="37"/>
      <c r="C51" s="38"/>
      <c r="D51" s="18"/>
    </row>
    <row r="52" spans="1:4">
      <c r="A52" s="30" t="s">
        <v>28</v>
      </c>
      <c r="B52" s="31">
        <v>7500</v>
      </c>
      <c r="C52" s="32">
        <v>10000</v>
      </c>
      <c r="D52" s="18"/>
    </row>
    <row r="53" spans="1:4">
      <c r="A53" s="30"/>
      <c r="B53" s="31"/>
      <c r="C53" s="32"/>
      <c r="D53" s="18"/>
    </row>
    <row r="54" spans="1:4">
      <c r="A54" s="30"/>
      <c r="B54" s="31"/>
      <c r="C54" s="32"/>
      <c r="D54" s="18"/>
    </row>
    <row r="55" spans="1:4">
      <c r="A55" s="30"/>
      <c r="B55" s="31"/>
      <c r="C55" s="32"/>
      <c r="D55" s="18"/>
    </row>
    <row r="56" spans="1:4">
      <c r="A56" s="30"/>
      <c r="B56" s="31"/>
      <c r="C56" s="32"/>
      <c r="D56" s="18"/>
    </row>
    <row r="57" spans="1:4">
      <c r="A57" s="33"/>
      <c r="B57" s="31"/>
      <c r="C57" s="32"/>
      <c r="D57" s="18"/>
    </row>
    <row r="58" spans="1:4" s="43" customFormat="1" ht="15" thickBot="1">
      <c r="A58" s="34" t="s">
        <v>46</v>
      </c>
      <c r="B58" s="46">
        <f>SUM(B52:B57)</f>
        <v>7500</v>
      </c>
      <c r="C58" s="47">
        <f>SUM(C52:C57)</f>
        <v>10000</v>
      </c>
      <c r="D58" s="42"/>
    </row>
    <row r="59" spans="1:4" ht="15" thickBot="1">
      <c r="A59" s="48" t="s">
        <v>47</v>
      </c>
      <c r="B59" s="37"/>
      <c r="C59" s="38"/>
      <c r="D59" s="18"/>
    </row>
    <row r="60" spans="1:4">
      <c r="A60" s="30" t="s">
        <v>78</v>
      </c>
      <c r="B60" s="31">
        <v>1000</v>
      </c>
      <c r="C60" s="32">
        <v>5000</v>
      </c>
      <c r="D60" s="18"/>
    </row>
    <row r="61" spans="1:4">
      <c r="A61" s="30" t="s">
        <v>79</v>
      </c>
      <c r="B61" s="31">
        <v>6000</v>
      </c>
      <c r="C61" s="32">
        <v>10000</v>
      </c>
      <c r="D61" s="18"/>
    </row>
    <row r="62" spans="1:4">
      <c r="A62" s="30"/>
      <c r="B62" s="31"/>
      <c r="C62" s="32"/>
      <c r="D62" s="18"/>
    </row>
    <row r="63" spans="1:4">
      <c r="A63" s="30"/>
      <c r="B63" s="31"/>
      <c r="C63" s="32"/>
      <c r="D63" s="18"/>
    </row>
    <row r="64" spans="1:4">
      <c r="A64" s="30"/>
      <c r="B64" s="31"/>
      <c r="C64" s="32"/>
      <c r="D64" s="18"/>
    </row>
    <row r="65" spans="1:4">
      <c r="A65" s="30"/>
      <c r="B65" s="31"/>
      <c r="C65" s="32"/>
      <c r="D65" s="18"/>
    </row>
    <row r="66" spans="1:4" s="43" customFormat="1" ht="15" thickBot="1">
      <c r="A66" s="34" t="s">
        <v>48</v>
      </c>
      <c r="B66" s="46">
        <f>SUM(B60:B65)</f>
        <v>7000</v>
      </c>
      <c r="C66" s="47">
        <f>SUM(C60:C65)</f>
        <v>15000</v>
      </c>
      <c r="D66" s="42"/>
    </row>
    <row r="67" spans="1:4" ht="15" thickBot="1">
      <c r="A67" s="48" t="s">
        <v>49</v>
      </c>
      <c r="B67" s="37"/>
      <c r="C67" s="38"/>
      <c r="D67" s="18"/>
    </row>
    <row r="68" spans="1:4">
      <c r="A68" s="30" t="s">
        <v>29</v>
      </c>
      <c r="B68" s="31">
        <v>9000</v>
      </c>
      <c r="C68" s="32">
        <v>10000</v>
      </c>
      <c r="D68" s="18"/>
    </row>
    <row r="69" spans="1:4">
      <c r="A69" s="30"/>
      <c r="B69" s="31"/>
      <c r="C69" s="32"/>
      <c r="D69" s="18"/>
    </row>
    <row r="70" spans="1:4">
      <c r="A70" s="30"/>
      <c r="B70" s="31"/>
      <c r="C70" s="32"/>
      <c r="D70" s="18"/>
    </row>
    <row r="71" spans="1:4">
      <c r="A71" s="30"/>
      <c r="B71" s="31"/>
      <c r="C71" s="32"/>
      <c r="D71" s="18"/>
    </row>
    <row r="72" spans="1:4" hidden="1">
      <c r="A72" s="30"/>
      <c r="B72" s="31"/>
      <c r="C72" s="32"/>
      <c r="D72" s="18"/>
    </row>
    <row r="73" spans="1:4" collapsed="1">
      <c r="A73" s="30"/>
      <c r="B73" s="31"/>
      <c r="C73" s="32"/>
      <c r="D73" s="18"/>
    </row>
    <row r="74" spans="1:4" s="43" customFormat="1" ht="15" thickBot="1">
      <c r="A74" s="34" t="s">
        <v>50</v>
      </c>
      <c r="B74" s="35">
        <f>SUM(B68:B73)</f>
        <v>9000</v>
      </c>
      <c r="C74" s="36">
        <f>SUM(C68:C73)</f>
        <v>10000</v>
      </c>
      <c r="D74" s="42"/>
    </row>
    <row r="75" spans="1:4" ht="15" thickBot="1">
      <c r="A75" s="48" t="s">
        <v>51</v>
      </c>
      <c r="B75" s="37"/>
      <c r="C75" s="38"/>
      <c r="D75" s="18"/>
    </row>
    <row r="76" spans="1:4">
      <c r="A76" s="30" t="s">
        <v>80</v>
      </c>
      <c r="B76" s="31">
        <v>4000</v>
      </c>
      <c r="C76" s="32">
        <v>8000</v>
      </c>
      <c r="D76" s="18"/>
    </row>
    <row r="77" spans="1:4">
      <c r="A77" s="30" t="s">
        <v>30</v>
      </c>
      <c r="B77" s="31">
        <v>2500</v>
      </c>
      <c r="C77" s="32">
        <v>7500</v>
      </c>
      <c r="D77" s="18"/>
    </row>
    <row r="78" spans="1:4">
      <c r="A78" s="30"/>
      <c r="B78" s="31"/>
      <c r="C78" s="32"/>
      <c r="D78" s="18"/>
    </row>
    <row r="79" spans="1:4">
      <c r="A79" s="30"/>
      <c r="B79" s="31"/>
      <c r="C79" s="32"/>
      <c r="D79" s="18"/>
    </row>
    <row r="80" spans="1:4">
      <c r="A80" s="30"/>
      <c r="B80" s="31"/>
      <c r="C80" s="32"/>
      <c r="D80" s="18"/>
    </row>
    <row r="81" spans="1:23">
      <c r="A81" s="30"/>
      <c r="B81" s="31"/>
      <c r="C81" s="32"/>
      <c r="D81" s="18"/>
    </row>
    <row r="82" spans="1:23" ht="15" customHeight="1" thickBot="1">
      <c r="A82" s="34" t="s">
        <v>52</v>
      </c>
      <c r="B82" s="35">
        <f>SUM(B76:B81)</f>
        <v>6500</v>
      </c>
      <c r="C82" s="36">
        <f>SUM(C76:C81)</f>
        <v>15500</v>
      </c>
      <c r="D82" s="18"/>
    </row>
    <row r="83" spans="1:23" ht="15" thickBot="1">
      <c r="A83" s="79" t="s">
        <v>31</v>
      </c>
      <c r="B83" s="80">
        <f xml:space="preserve"> B50+B58+B66+B74+B82</f>
        <v>30000</v>
      </c>
      <c r="C83" s="81">
        <f xml:space="preserve"> C50+C58+C66+C74+C82</f>
        <v>80500</v>
      </c>
      <c r="D83" s="18"/>
    </row>
    <row r="84" spans="1:23" ht="15" thickBot="1">
      <c r="A84" s="82" t="s">
        <v>53</v>
      </c>
      <c r="B84" s="187">
        <f>B40-B83</f>
        <v>0</v>
      </c>
      <c r="C84" s="188">
        <f>C40-C83</f>
        <v>0</v>
      </c>
      <c r="D84" s="50"/>
      <c r="E84" s="50"/>
      <c r="F84" s="50"/>
      <c r="G84" s="50"/>
      <c r="H84" s="50"/>
      <c r="I84" s="50"/>
      <c r="J84" s="50"/>
      <c r="K84" s="50"/>
      <c r="L84" s="50"/>
      <c r="M84" s="50"/>
      <c r="N84" s="50"/>
      <c r="O84" s="50"/>
      <c r="P84" s="50"/>
      <c r="Q84" s="50"/>
      <c r="R84" s="50"/>
      <c r="S84" s="50"/>
      <c r="T84" s="50"/>
      <c r="U84" s="50"/>
      <c r="V84" s="50"/>
      <c r="W84" s="50"/>
    </row>
    <row r="85" spans="1:23">
      <c r="A85" s="83"/>
      <c r="B85" s="49"/>
      <c r="C85" s="49"/>
      <c r="D85" s="50"/>
      <c r="E85" s="50"/>
      <c r="F85" s="50"/>
      <c r="G85" s="50"/>
      <c r="H85" s="50"/>
      <c r="I85" s="50"/>
      <c r="J85" s="50"/>
      <c r="K85" s="50"/>
      <c r="L85" s="50"/>
      <c r="M85" s="50"/>
      <c r="N85" s="50"/>
      <c r="O85" s="50"/>
      <c r="P85" s="50"/>
      <c r="Q85" s="50"/>
      <c r="R85" s="50"/>
      <c r="S85" s="50"/>
      <c r="T85" s="50"/>
      <c r="U85" s="50"/>
      <c r="V85" s="50"/>
      <c r="W85" s="50"/>
    </row>
    <row r="86" spans="1:23" ht="14" customHeight="1">
      <c r="A86" s="51" t="s">
        <v>32</v>
      </c>
      <c r="B86" s="84"/>
      <c r="C86" s="52"/>
      <c r="D86" s="50"/>
      <c r="E86" s="50"/>
      <c r="F86" s="50"/>
      <c r="G86" s="50"/>
      <c r="H86" s="50"/>
      <c r="I86" s="50"/>
      <c r="J86" s="50"/>
      <c r="K86" s="50"/>
      <c r="L86" s="50"/>
      <c r="M86" s="50"/>
      <c r="N86" s="50"/>
      <c r="O86" s="50"/>
      <c r="P86" s="50"/>
      <c r="Q86" s="50"/>
      <c r="R86" s="50"/>
      <c r="S86" s="50"/>
      <c r="T86" s="50"/>
      <c r="U86" s="50"/>
      <c r="V86" s="50"/>
      <c r="W86" s="50"/>
    </row>
    <row r="87" spans="1:23" ht="27.75" customHeight="1">
      <c r="A87" s="202" t="s">
        <v>54</v>
      </c>
      <c r="B87" s="201"/>
      <c r="C87" s="201"/>
      <c r="D87" s="50"/>
      <c r="E87" s="50"/>
      <c r="F87" s="50"/>
      <c r="G87" s="50"/>
      <c r="H87" s="50"/>
      <c r="I87" s="50"/>
      <c r="J87" s="50"/>
      <c r="K87" s="50"/>
      <c r="L87" s="50"/>
      <c r="M87" s="50"/>
      <c r="N87" s="50"/>
      <c r="O87" s="50"/>
      <c r="P87" s="50"/>
      <c r="Q87" s="50"/>
      <c r="R87" s="50"/>
      <c r="S87" s="50"/>
      <c r="T87" s="50"/>
      <c r="U87" s="50"/>
      <c r="V87" s="50"/>
      <c r="W87" s="50"/>
    </row>
    <row r="88" spans="1:23" ht="30" customHeight="1">
      <c r="A88" s="202" t="s">
        <v>55</v>
      </c>
      <c r="B88" s="201"/>
      <c r="C88" s="201"/>
      <c r="D88" s="50"/>
      <c r="E88" s="50"/>
      <c r="F88" s="50"/>
      <c r="G88" s="50"/>
      <c r="H88" s="50"/>
      <c r="I88" s="50"/>
      <c r="J88" s="50"/>
      <c r="K88" s="50"/>
      <c r="L88" s="50"/>
      <c r="M88" s="50"/>
      <c r="N88" s="50"/>
      <c r="O88" s="50"/>
      <c r="P88" s="50"/>
      <c r="Q88" s="50"/>
      <c r="R88" s="50"/>
      <c r="S88" s="50"/>
      <c r="T88" s="50"/>
      <c r="U88" s="50"/>
      <c r="V88" s="50"/>
      <c r="W88" s="50"/>
    </row>
    <row r="89" spans="1:23" ht="16">
      <c r="A89" s="202" t="s">
        <v>56</v>
      </c>
      <c r="B89" s="201"/>
      <c r="C89" s="201"/>
      <c r="D89" s="50"/>
      <c r="E89" s="50"/>
      <c r="F89" s="50"/>
      <c r="G89" s="50"/>
      <c r="H89" s="50"/>
      <c r="I89" s="50"/>
      <c r="J89" s="50"/>
      <c r="K89" s="50"/>
      <c r="L89" s="50"/>
      <c r="M89" s="50"/>
      <c r="N89" s="50"/>
      <c r="O89" s="50"/>
      <c r="P89" s="50"/>
      <c r="Q89" s="50"/>
      <c r="R89" s="50"/>
      <c r="S89" s="50"/>
      <c r="T89" s="50"/>
      <c r="U89" s="50"/>
      <c r="V89" s="50"/>
      <c r="W89" s="50"/>
    </row>
    <row r="90" spans="1:23" ht="41" customHeight="1">
      <c r="A90" s="202" t="s">
        <v>57</v>
      </c>
      <c r="B90" s="201"/>
      <c r="C90" s="201"/>
      <c r="D90" s="50"/>
      <c r="E90" s="50"/>
      <c r="F90" s="50"/>
      <c r="G90" s="50"/>
      <c r="H90" s="50"/>
      <c r="I90" s="50"/>
      <c r="J90" s="50"/>
      <c r="K90" s="50"/>
      <c r="L90" s="50"/>
      <c r="M90" s="50"/>
      <c r="N90" s="50"/>
      <c r="O90" s="50"/>
      <c r="P90" s="50"/>
      <c r="Q90" s="50"/>
      <c r="R90" s="50"/>
      <c r="S90" s="50"/>
      <c r="T90" s="50"/>
      <c r="U90" s="50"/>
      <c r="V90" s="50"/>
      <c r="W90" s="50"/>
    </row>
    <row r="91" spans="1:23" ht="42" customHeight="1">
      <c r="A91" s="202" t="s">
        <v>58</v>
      </c>
      <c r="B91" s="201"/>
      <c r="C91" s="201"/>
      <c r="D91" s="18"/>
    </row>
    <row r="92" spans="1:23">
      <c r="A92" s="49"/>
      <c r="B92" s="20"/>
      <c r="C92" s="20"/>
      <c r="D92" s="18"/>
    </row>
    <row r="93" spans="1:23">
      <c r="A93" s="49"/>
      <c r="B93" s="20"/>
      <c r="C93" s="20"/>
      <c r="D93" s="18"/>
    </row>
    <row r="94" spans="1:23">
      <c r="A94" s="49"/>
      <c r="B94" s="20"/>
      <c r="C94" s="20"/>
      <c r="D94" s="18"/>
    </row>
    <row r="95" spans="1:23">
      <c r="A95" s="49"/>
      <c r="B95" s="20"/>
      <c r="C95" s="20"/>
      <c r="D95" s="18"/>
    </row>
    <row r="96" spans="1:23">
      <c r="A96" s="49"/>
      <c r="B96" s="20"/>
      <c r="C96" s="20"/>
      <c r="D96" s="18"/>
    </row>
    <row r="97" spans="1:4">
      <c r="A97" s="18"/>
      <c r="B97" s="53"/>
      <c r="C97" s="53"/>
      <c r="D97" s="18"/>
    </row>
    <row r="98" spans="1:4">
      <c r="A98" s="18"/>
      <c r="B98" s="53"/>
      <c r="C98" s="53"/>
      <c r="D98" s="18"/>
    </row>
    <row r="99" spans="1:4">
      <c r="A99" s="18"/>
      <c r="B99" s="53"/>
      <c r="C99" s="53"/>
    </row>
  </sheetData>
  <mergeCells count="5">
    <mergeCell ref="A87:C87"/>
    <mergeCell ref="A88:C88"/>
    <mergeCell ref="A89:C89"/>
    <mergeCell ref="A90:C90"/>
    <mergeCell ref="A91:C91"/>
  </mergeCells>
  <pageMargins left="0.5" right="0.5" top="0.5" bottom="0.5" header="0.5" footer="0.5"/>
  <pageSetup scale="65" orientation="portrait" r:id="rId1"/>
  <headerFooter alignWithMargins="0">
    <oddFooter>&amp;RRev. March 2010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EE8666C5AE4145AE2809A579A91D14" ma:contentTypeVersion="7" ma:contentTypeDescription="Crée un document." ma:contentTypeScope="" ma:versionID="e80d28ac1f705ead18168854c0f21819">
  <xsd:schema xmlns:xsd="http://www.w3.org/2001/XMLSchema" xmlns:xs="http://www.w3.org/2001/XMLSchema" xmlns:p="http://schemas.microsoft.com/office/2006/metadata/properties" xmlns:ns2="72ee060f-4cbc-4c28-8360-7a82636b8d53" xmlns:ns3="92f21ab9-e2f3-44e8-94a5-e7f423c40c6b" targetNamespace="http://schemas.microsoft.com/office/2006/metadata/properties" ma:root="true" ma:fieldsID="cde8596800e7b71af0dc188ebb71e024" ns2:_="" ns3:_="">
    <xsd:import namespace="72ee060f-4cbc-4c28-8360-7a82636b8d53"/>
    <xsd:import namespace="92f21ab9-e2f3-44e8-94a5-e7f423c40c6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ee060f-4cbc-4c28-8360-7a82636b8d5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f21ab9-e2f3-44e8-94a5-e7f423c40c6b" elementFormDefault="qualified">
    <xsd:import namespace="http://schemas.microsoft.com/office/2006/documentManagement/types"/>
    <xsd:import namespace="http://schemas.microsoft.com/office/infopath/2007/PartnerControls"/>
    <xsd:element name="SharedWithUsers" ma:index="10"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27FCF1-4AB6-4472-9903-2443F6CFE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ee060f-4cbc-4c28-8360-7a82636b8d53"/>
    <ds:schemaRef ds:uri="92f21ab9-e2f3-44e8-94a5-e7f423c40c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606F43-4E5C-478A-9E40-5962C635B500}">
  <ds:schemaRefs>
    <ds:schemaRef ds:uri="http://schemas.microsoft.com/sharepoint/v3/contenttype/forms"/>
  </ds:schemaRefs>
</ds:datastoreItem>
</file>

<file path=customXml/itemProps3.xml><?xml version="1.0" encoding="utf-8"?>
<ds:datastoreItem xmlns:ds="http://schemas.openxmlformats.org/officeDocument/2006/customXml" ds:itemID="{F6769727-64FB-43CC-B4F9-A5A1834D19B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Instructions</vt:lpstr>
      <vt:lpstr>Budget prévisionnel</vt:lpstr>
      <vt:lpstr>Rapport budgétaire</vt:lpstr>
      <vt:lpstr>Exemple de Budget</vt:lpstr>
      <vt:lpstr>'Budget prévisionnel'!Zone_d_impression</vt:lpstr>
      <vt:lpstr>'Exemple de Budget'!Zone_d_impression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dc:creator>
  <cp:lastModifiedBy>FF</cp:lastModifiedBy>
  <dcterms:created xsi:type="dcterms:W3CDTF">2018-07-10T18:47:06Z</dcterms:created>
  <dcterms:modified xsi:type="dcterms:W3CDTF">2018-07-11T13:00:14Z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0x010100E6EE8666C5AE4145AE2809A579A91D14</vt:lpwstr>
  </property>
</Properties>
</file>